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20730" windowHeight="117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1" i="1" l="1"/>
  <c r="H31" i="1"/>
  <c r="J31" i="1"/>
  <c r="L31" i="1"/>
  <c r="N31" i="1"/>
  <c r="P31" i="1"/>
  <c r="R31" i="1"/>
  <c r="T31" i="1"/>
  <c r="V31" i="1"/>
  <c r="X31" i="1"/>
  <c r="Z31" i="1"/>
  <c r="AB31" i="1"/>
  <c r="AD31" i="1"/>
  <c r="AF31" i="1"/>
  <c r="AH31" i="1"/>
  <c r="AJ31" i="1"/>
  <c r="AL31" i="1"/>
  <c r="AN31" i="1"/>
  <c r="AP31" i="1"/>
  <c r="AR31" i="1"/>
  <c r="AT31" i="1"/>
  <c r="AV31" i="1"/>
  <c r="AX31" i="1"/>
  <c r="AZ31" i="1"/>
  <c r="BB31" i="1"/>
  <c r="BD31" i="1"/>
  <c r="BE31" i="1"/>
  <c r="BD29" i="1" l="1"/>
  <c r="BE29" i="1"/>
  <c r="BB29" i="1"/>
  <c r="AZ29" i="1"/>
  <c r="AX29" i="1"/>
  <c r="AV29" i="1"/>
  <c r="AT29" i="1"/>
  <c r="AR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BE28" i="1"/>
  <c r="BD28" i="1"/>
  <c r="BB28" i="1"/>
  <c r="AZ28" i="1"/>
  <c r="AX28" i="1"/>
  <c r="AV28" i="1"/>
  <c r="AT28" i="1"/>
  <c r="AR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30" i="1"/>
  <c r="BD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30" i="1"/>
  <c r="BB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30" i="1"/>
  <c r="AZ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30" i="1"/>
  <c r="AX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30" i="1"/>
  <c r="AV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30" i="1"/>
  <c r="AT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30" i="1"/>
  <c r="AR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30" i="1"/>
  <c r="AP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30" i="1"/>
  <c r="AN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30" i="1"/>
  <c r="AL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30" i="1"/>
  <c r="AJ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30" i="1"/>
  <c r="AH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30" i="1"/>
  <c r="AF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30" i="1"/>
  <c r="AD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30" i="1"/>
  <c r="AB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30" i="1"/>
  <c r="Z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30" i="1"/>
  <c r="X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30" i="1"/>
  <c r="V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30" i="1"/>
  <c r="T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30" i="1"/>
  <c r="R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30" i="1"/>
  <c r="P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30" i="1"/>
  <c r="N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0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30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0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30" i="1"/>
  <c r="BE4" i="1"/>
  <c r="E32" i="1"/>
  <c r="G32" i="1"/>
  <c r="I32" i="1"/>
  <c r="K32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AW32" i="1"/>
  <c r="AY32" i="1"/>
  <c r="BA32" i="1"/>
  <c r="BC32" i="1"/>
  <c r="D32" i="1"/>
  <c r="AP32" i="1" l="1"/>
  <c r="AX32" i="1"/>
  <c r="AV32" i="1"/>
  <c r="AN32" i="1"/>
  <c r="BD32" i="1"/>
  <c r="AT32" i="1"/>
  <c r="AL32" i="1"/>
  <c r="AD32" i="1"/>
  <c r="V32" i="1"/>
  <c r="BB32" i="1"/>
  <c r="AZ32" i="1"/>
  <c r="AR32" i="1"/>
  <c r="AF32" i="1"/>
  <c r="X32" i="1"/>
  <c r="AJ32" i="1"/>
  <c r="AH32" i="1"/>
  <c r="N32" i="1"/>
  <c r="Z32" i="1"/>
  <c r="L32" i="1"/>
  <c r="AB32" i="1"/>
  <c r="T32" i="1"/>
  <c r="R32" i="1"/>
  <c r="J32" i="1"/>
  <c r="P32" i="1"/>
  <c r="H32" i="1"/>
  <c r="BE32" i="1"/>
  <c r="F32" i="1"/>
</calcChain>
</file>

<file path=xl/sharedStrings.xml><?xml version="1.0" encoding="utf-8"?>
<sst xmlns="http://schemas.openxmlformats.org/spreadsheetml/2006/main" count="192" uniqueCount="187">
  <si>
    <t>Получено</t>
  </si>
  <si>
    <t>№ ОУ</t>
  </si>
  <si>
    <t>ФИО учителя по обществознанию в 9 классах</t>
  </si>
  <si>
    <t>Количество учащихся 9 классов</t>
  </si>
  <si>
    <t>Количество учащихся 9 классов, выполнявших ДКР</t>
  </si>
  <si>
    <t>Фамилия, Имя, Отчество, заполнившего Отчёт</t>
  </si>
  <si>
    <t>Контактный телефон</t>
  </si>
  <si>
    <t>e-mail</t>
  </si>
  <si>
    <t>355 школа</t>
  </si>
  <si>
    <t>ЧОУ тет-а-тет</t>
  </si>
  <si>
    <t>ГБОУ СОШ №358</t>
  </si>
  <si>
    <t>ГБОУ школа № 372</t>
  </si>
  <si>
    <t>ГБОУ СОШ №484</t>
  </si>
  <si>
    <t>ГБОУ школа № 1 с углубленным изучением английского языка</t>
  </si>
  <si>
    <t>ГБОУ школа № 496</t>
  </si>
  <si>
    <t>морская школа</t>
  </si>
  <si>
    <t>ГБОУ №594</t>
  </si>
  <si>
    <t>Дмитриева Диана Александровна, Дмитриенко Константин Викторович</t>
  </si>
  <si>
    <t>Осипова Ольга Леонидовна</t>
  </si>
  <si>
    <t>Глебова Людмила Ивановна</t>
  </si>
  <si>
    <t>Верховец Людмила Михайловна</t>
  </si>
  <si>
    <t>Коликова Оксана Олеговна</t>
  </si>
  <si>
    <t>9а, 9б Кузина Ирина Сергеевна 9в, 9г Будаев Артемий Александрович</t>
  </si>
  <si>
    <t>Худолей Людмила леонидова</t>
  </si>
  <si>
    <t>Маиров Лиуан Русланович</t>
  </si>
  <si>
    <t>Пшеничный Алексей Геннадьевич</t>
  </si>
  <si>
    <t>Свинин Сергей Борисович</t>
  </si>
  <si>
    <t>Грызлова Анастасия Владимировна</t>
  </si>
  <si>
    <t>Демидова Ирина Васильевна</t>
  </si>
  <si>
    <t>Коновалова Алла Евгеньевна</t>
  </si>
  <si>
    <t>Бурмистрова С.Н.</t>
  </si>
  <si>
    <t>Галлямова Елена Александровна</t>
  </si>
  <si>
    <t>Кошманова Наталья Брониславовна</t>
  </si>
  <si>
    <t>Погосян Анна Васильевна</t>
  </si>
  <si>
    <t>Леппик Наталья Викторовна</t>
  </si>
  <si>
    <t>Кулешова Вера Петровна, Погосова Ольга Григорьевна</t>
  </si>
  <si>
    <t>Алонсо Алексей мануэльевич</t>
  </si>
  <si>
    <t>Морозов Никита Константинович</t>
  </si>
  <si>
    <t>Бойкова Виктория Юрьевна</t>
  </si>
  <si>
    <t>Филатова Ирина Демьяновна</t>
  </si>
  <si>
    <t>Семенова Анастасия Анатольевна</t>
  </si>
  <si>
    <t>Морозов Никита Константинович</t>
  </si>
  <si>
    <t>Дмитриева Диана Александровна</t>
  </si>
  <si>
    <t>Осипова Ольга Леонидовна921</t>
  </si>
  <si>
    <t>Глебова Людмила Ивановна</t>
  </si>
  <si>
    <t>Верховец Людмила Михайловна</t>
  </si>
  <si>
    <t>Коликова Оксана Олеговна</t>
  </si>
  <si>
    <t>Ковалева Наталья Николаевна</t>
  </si>
  <si>
    <t>Худолей Людмила Леонидовна</t>
  </si>
  <si>
    <t>Маиров Лиуан Русланович</t>
  </si>
  <si>
    <t>Пшеничный Алексей Геннадьевич</t>
  </si>
  <si>
    <t>Белова Марина Игоревна</t>
  </si>
  <si>
    <t>Грызлова А.В.</t>
  </si>
  <si>
    <t>Кудряшова Оксана Леонидовна</t>
  </si>
  <si>
    <t>Коновалова Алла Евгеньевна</t>
  </si>
  <si>
    <t>Ненадщук Татьяна Юрьевна</t>
  </si>
  <si>
    <t>Сушкова Татьяна Владимировна</t>
  </si>
  <si>
    <t>Кошманова Наталья Брониславовна</t>
  </si>
  <si>
    <t>Погосян Анна Васильевна</t>
  </si>
  <si>
    <t>Леппик Наталья Викторовна</t>
  </si>
  <si>
    <t>Балабанова Наталья Олеговна</t>
  </si>
  <si>
    <t>Алонсо Алекчей мануэльевич</t>
  </si>
  <si>
    <t>Морозов Никита Константинович</t>
  </si>
  <si>
    <t>Бойкова Виктория Юрьевна</t>
  </si>
  <si>
    <t>Подкопаева Елена Александровна</t>
  </si>
  <si>
    <t>Семенова Анастасия Анатольевна</t>
  </si>
  <si>
    <t>Павлюченкова Валентина Владимировна</t>
  </si>
  <si>
    <t>+7 (921) 650-78-50</t>
  </si>
  <si>
    <t>+7 (921) 400-96-99</t>
  </si>
  <si>
    <t>+7 (921) 953-12-91</t>
  </si>
  <si>
    <t>+7 (911) 753-19-28</t>
  </si>
  <si>
    <t>+7 (911) 944-06-40</t>
  </si>
  <si>
    <t>+7 (981) 870-82-93</t>
  </si>
  <si>
    <t>+7 (903) 095-42-94</t>
  </si>
  <si>
    <t>+7 (964) 390-41-55</t>
  </si>
  <si>
    <t>+7 (965) 096-18-09</t>
  </si>
  <si>
    <t>+7 (812) 373-01-32</t>
  </si>
  <si>
    <t>+7 (911) 244-27-53</t>
  </si>
  <si>
    <t>+7 (931) 211-50-09</t>
  </si>
  <si>
    <t>+7 (921) 339-38-66</t>
  </si>
  <si>
    <t>+7 (911) 272-35-58</t>
  </si>
  <si>
    <t>+7 (812) 727-78-30</t>
  </si>
  <si>
    <t>+7 (921) 878-78-14</t>
  </si>
  <si>
    <t>+7 (921) 772-42-18</t>
  </si>
  <si>
    <t>+7 (921) 584-38-82</t>
  </si>
  <si>
    <t>+7 (812) 373-25-61</t>
  </si>
  <si>
    <t>+7 (952) 369-11-12</t>
  </si>
  <si>
    <t>+7 (952) 379-64-93</t>
  </si>
  <si>
    <t>+7 (950) 011-40-04</t>
  </si>
  <si>
    <t>+7 (911) 005-51-17</t>
  </si>
  <si>
    <t>+7 (960) 262-45-12</t>
  </si>
  <si>
    <t>+7 (911) 254-29-55</t>
  </si>
  <si>
    <t>dianamitr@mail.ru</t>
  </si>
  <si>
    <t>olia-osipova-66@mail.ru</t>
  </si>
  <si>
    <t>ludmila.g9@gmail.com</t>
  </si>
  <si>
    <t>verhovec-ludmila@mail.ru</t>
  </si>
  <si>
    <t>oko21y@mail.ru</t>
  </si>
  <si>
    <t>school358spb@mail.ru</t>
  </si>
  <si>
    <t>school372@mail.ru</t>
  </si>
  <si>
    <t>leo.leo.1989@bk.ru</t>
  </si>
  <si>
    <t>weisens@mail.ru</t>
  </si>
  <si>
    <t>info@s526.spb.ru</t>
  </si>
  <si>
    <t>nastua_kn2000@mail.ru</t>
  </si>
  <si>
    <t>olkud05@mail.ru</t>
  </si>
  <si>
    <t>allaevg-k@yandex.ru</t>
  </si>
  <si>
    <t>tanya0816@mail.ru</t>
  </si>
  <si>
    <t>shkola_508@mail.ru</t>
  </si>
  <si>
    <t>natali0174@yandex.ru</t>
  </si>
  <si>
    <t>pogosyanicha@gmail.com</t>
  </si>
  <si>
    <t>olxa63@mail.ru</t>
  </si>
  <si>
    <t>co2@mosk.spb.ru</t>
  </si>
  <si>
    <t>alonso_ru@mail.ru</t>
  </si>
  <si>
    <t>genosse.morozov@gmail.com</t>
  </si>
  <si>
    <t>bikab@mail.ru</t>
  </si>
  <si>
    <t>podkopaewwwa76@mail.ru</t>
  </si>
  <si>
    <t>solinstas80@gmail.com</t>
  </si>
  <si>
    <t>school594spb@yandex.ru</t>
  </si>
  <si>
    <t>Средняя отметка</t>
  </si>
  <si>
    <t>Район</t>
  </si>
  <si>
    <t>Процент участия</t>
  </si>
  <si>
    <t>ДКР по обществознанию 9 класс 20-22 февраля</t>
  </si>
  <si>
    <t>Количество учащихся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</si>
  <si>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</si>
  <si>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</si>
  <si>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</si>
  <si>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</si>
  <si>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</si>
  <si>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</si>
  <si>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</si>
  <si>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</si>
  <si>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10, получивших 2 балла</t>
  </si>
  <si>
    <t>задание 12, получивших 2 балла</t>
  </si>
  <si>
    <t>задание 13, получивших 2 балла</t>
  </si>
  <si>
    <t>задание 14,получивших  2 балла</t>
  </si>
  <si>
    <t>задание 14, получивших  3 балла</t>
  </si>
  <si>
    <t>задание 15, получивших 2 балла</t>
  </si>
  <si>
    <t xml:space="preserve"> задание 9</t>
  </si>
  <si>
    <t xml:space="preserve"> задание 10, получивших 1 балл</t>
  </si>
  <si>
    <t xml:space="preserve"> задание 11</t>
  </si>
  <si>
    <t xml:space="preserve"> задание 12, получивших 1 балл</t>
  </si>
  <si>
    <t xml:space="preserve"> задание 13, получивших 1 балл</t>
  </si>
  <si>
    <t xml:space="preserve"> задание 14, получивших 1 балл</t>
  </si>
  <si>
    <t xml:space="preserve"> задание 15, получивших 1 балл</t>
  </si>
  <si>
    <t>"5"</t>
  </si>
  <si>
    <t xml:space="preserve"> "4"</t>
  </si>
  <si>
    <t xml:space="preserve"> " 3"</t>
  </si>
  <si>
    <t xml:space="preserve"> "2"</t>
  </si>
  <si>
    <t>Белянская М.Х.</t>
  </si>
  <si>
    <t>Дубровская Елена Евгеньевна</t>
  </si>
  <si>
    <t>Дубровская елена Евгеньевна</t>
  </si>
  <si>
    <t>+7 (952) 379-27-05</t>
  </si>
  <si>
    <t>ee.dubrovskaya@mail.ru</t>
  </si>
  <si>
    <t>№  ОУ</t>
  </si>
  <si>
    <t>Место в районе</t>
  </si>
  <si>
    <t>Ранжирование ОУ по средней отметке</t>
  </si>
  <si>
    <t>Еникеева Ю.З.</t>
  </si>
  <si>
    <t>+7 (921) 788-39-97</t>
  </si>
  <si>
    <t>julia.enikeeva@mail.ru</t>
  </si>
  <si>
    <t>Катканов М.С., Жукова С.Е.</t>
  </si>
  <si>
    <t>Жук Нина Николаевна</t>
  </si>
  <si>
    <t>+7 (911) 245-17-13</t>
  </si>
  <si>
    <t>nina-zhuk.n@yandex.ru</t>
  </si>
  <si>
    <t>№ 376</t>
  </si>
  <si>
    <t>№ 684</t>
  </si>
  <si>
    <t>№ 496</t>
  </si>
  <si>
    <t>№ 526</t>
  </si>
  <si>
    <t>№ 643</t>
  </si>
  <si>
    <t>№ 372</t>
  </si>
  <si>
    <t>№ 489</t>
  </si>
  <si>
    <t>№ 510</t>
  </si>
  <si>
    <t>№ 1</t>
  </si>
  <si>
    <t>№ 485</t>
  </si>
  <si>
    <t>№ 371</t>
  </si>
  <si>
    <t>№ 519</t>
  </si>
  <si>
    <t>№ 543</t>
  </si>
  <si>
    <t>№ 356</t>
  </si>
  <si>
    <t>№ 362</t>
  </si>
  <si>
    <t>№ 544</t>
  </si>
  <si>
    <t>№594</t>
  </si>
  <si>
    <t>№ 373</t>
  </si>
  <si>
    <t>№ 507</t>
  </si>
  <si>
    <t>№ 355</t>
  </si>
  <si>
    <t>№ 508</t>
  </si>
  <si>
    <t>№ 484</t>
  </si>
  <si>
    <t>№ 358</t>
  </si>
  <si>
    <t>№ 354</t>
  </si>
  <si>
    <t>№ 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</si>
</sst>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Border="0" applyAlignment="0"/>
    <xf numFmtId="9" fontId="1" fillId="0" borderId="0" applyFont="0" applyFill="0" applyBorder="0" applyAlignment="0" applyProtection="0"/>
  </cellStyleXfs>
  <cellXfs count="66"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Protection="1"/>
    <xf numFmtId="0" fontId="0" fillId="0" borderId="1" xfId="0" applyFill="1" applyBorder="1" applyProtection="1"/>
    <xf numFmtId="164" fontId="0" fillId="0" borderId="1" xfId="1" applyNumberFormat="1" applyFont="1" applyFill="1" applyBorder="1" applyProtection="1"/>
    <xf numFmtId="164" fontId="2" fillId="0" borderId="1" xfId="1" applyNumberFormat="1" applyFont="1" applyFill="1" applyBorder="1" applyProtection="1"/>
    <xf numFmtId="0" fontId="6" fillId="0" borderId="1" xfId="0" applyFont="1" applyFill="1" applyBorder="1" applyProtection="1"/>
    <xf numFmtId="164" fontId="6" fillId="0" borderId="1" xfId="1" applyNumberFormat="1" applyFont="1" applyFill="1" applyBorder="1" applyProtection="1"/>
    <xf numFmtId="0" fontId="6" fillId="0" borderId="0" xfId="0" applyFont="1" applyFill="1" applyProtection="1"/>
    <xf numFmtId="0" fontId="0" fillId="2" borderId="1" xfId="0" applyFill="1" applyBorder="1" applyProtection="1"/>
    <xf numFmtId="164" fontId="0" fillId="2" borderId="1" xfId="1" applyNumberFormat="1" applyFont="1" applyFill="1" applyBorder="1" applyProtection="1"/>
    <xf numFmtId="0" fontId="6" fillId="2" borderId="1" xfId="0" applyFont="1" applyFill="1" applyBorder="1" applyProtection="1"/>
    <xf numFmtId="164" fontId="6" fillId="2" borderId="1" xfId="1" applyNumberFormat="1" applyFont="1" applyFill="1" applyBorder="1" applyProtection="1"/>
    <xf numFmtId="164" fontId="0" fillId="2" borderId="2" xfId="1" applyNumberFormat="1" applyFont="1" applyFill="1" applyBorder="1" applyProtection="1"/>
    <xf numFmtId="164" fontId="6" fillId="2" borderId="2" xfId="1" applyNumberFormat="1" applyFont="1" applyFill="1" applyBorder="1" applyProtection="1"/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9" xfId="0" applyFill="1" applyBorder="1" applyProtection="1"/>
    <xf numFmtId="164" fontId="0" fillId="0" borderId="10" xfId="1" applyNumberFormat="1" applyFont="1" applyFill="1" applyBorder="1" applyProtection="1"/>
    <xf numFmtId="0" fontId="6" fillId="0" borderId="11" xfId="0" applyFont="1" applyFill="1" applyBorder="1" applyProtection="1"/>
    <xf numFmtId="164" fontId="6" fillId="0" borderId="12" xfId="1" applyNumberFormat="1" applyFont="1" applyFill="1" applyBorder="1" applyProtection="1"/>
    <xf numFmtId="0" fontId="6" fillId="0" borderId="12" xfId="0" applyFont="1" applyFill="1" applyBorder="1" applyProtection="1"/>
    <xf numFmtId="164" fontId="6" fillId="0" borderId="13" xfId="1" applyNumberFormat="1" applyFont="1" applyFill="1" applyBorder="1" applyProtection="1"/>
    <xf numFmtId="0" fontId="0" fillId="3" borderId="9" xfId="0" applyFill="1" applyBorder="1" applyProtection="1"/>
    <xf numFmtId="164" fontId="0" fillId="3" borderId="1" xfId="1" applyNumberFormat="1" applyFont="1" applyFill="1" applyBorder="1" applyProtection="1"/>
    <xf numFmtId="0" fontId="0" fillId="3" borderId="1" xfId="0" applyFill="1" applyBorder="1" applyProtection="1"/>
    <xf numFmtId="164" fontId="0" fillId="3" borderId="10" xfId="1" applyNumberFormat="1" applyFont="1" applyFill="1" applyBorder="1" applyProtection="1"/>
    <xf numFmtId="0" fontId="6" fillId="3" borderId="11" xfId="0" applyFont="1" applyFill="1" applyBorder="1" applyProtection="1"/>
    <xf numFmtId="164" fontId="6" fillId="3" borderId="12" xfId="1" applyNumberFormat="1" applyFont="1" applyFill="1" applyBorder="1" applyProtection="1"/>
    <xf numFmtId="0" fontId="6" fillId="3" borderId="12" xfId="0" applyFont="1" applyFill="1" applyBorder="1" applyProtection="1"/>
    <xf numFmtId="164" fontId="6" fillId="3" borderId="13" xfId="1" applyNumberFormat="1" applyFont="1" applyFill="1" applyBorder="1" applyProtection="1"/>
    <xf numFmtId="0" fontId="0" fillId="0" borderId="3" xfId="0" applyFill="1" applyBorder="1" applyProtection="1"/>
    <xf numFmtId="0" fontId="6" fillId="0" borderId="3" xfId="0" applyFont="1" applyFill="1" applyBorder="1" applyProtection="1"/>
    <xf numFmtId="0" fontId="5" fillId="0" borderId="14" xfId="0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vertical="center"/>
    </xf>
    <xf numFmtId="2" fontId="6" fillId="0" borderId="16" xfId="0" applyNumberFormat="1" applyFont="1" applyFill="1" applyBorder="1" applyAlignment="1" applyProtection="1">
      <alignment vertical="center"/>
    </xf>
    <xf numFmtId="0" fontId="0" fillId="2" borderId="3" xfId="0" applyFill="1" applyBorder="1" applyProtection="1"/>
    <xf numFmtId="0" fontId="6" fillId="2" borderId="3" xfId="0" applyFont="1" applyFill="1" applyBorder="1" applyProtection="1"/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0" fillId="0" borderId="1" xfId="0" applyNumberFormat="1" applyFill="1" applyBorder="1" applyProtection="1"/>
    <xf numFmtId="2" fontId="3" fillId="0" borderId="1" xfId="0" applyNumberFormat="1" applyFont="1" applyFill="1" applyBorder="1" applyProtection="1"/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3" borderId="17" xfId="0" applyFill="1" applyBorder="1" applyProtection="1"/>
    <xf numFmtId="0" fontId="0" fillId="3" borderId="18" xfId="0" applyFill="1" applyBorder="1" applyProtection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sheet1!$C$36</c:f>
              <c:strCache>
                <c:ptCount val="1"/>
                <c:pt idx="0">
                  <c:v>Средняя отметка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1.1570246428028057E-2"/>
                  <c:y val="-4.2981036056181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sheet1!$B$37:$B$64</c:f>
              <c:strCache>
                <c:ptCount val="28"/>
                <c:pt idx="0">
                  <c:v>№ 376</c:v>
                </c:pt>
                <c:pt idx="1">
                  <c:v>№ 684</c:v>
                </c:pt>
                <c:pt idx="2">
                  <c:v>№ 496</c:v>
                </c:pt>
                <c:pt idx="3">
                  <c:v>№ 526</c:v>
                </c:pt>
                <c:pt idx="4">
                  <c:v>ЧОУ тет-а-тет</c:v>
                </c:pt>
                <c:pt idx="5">
                  <c:v>№ 643</c:v>
                </c:pt>
                <c:pt idx="6">
                  <c:v>№ 372</c:v>
                </c:pt>
                <c:pt idx="7">
                  <c:v>№ 489</c:v>
                </c:pt>
                <c:pt idx="8">
                  <c:v>№ 510</c:v>
                </c:pt>
                <c:pt idx="9">
                  <c:v>№ 1</c:v>
                </c:pt>
                <c:pt idx="10">
                  <c:v>№ 485</c:v>
                </c:pt>
                <c:pt idx="11">
                  <c:v>№ 371</c:v>
                </c:pt>
                <c:pt idx="12">
                  <c:v>Район</c:v>
                </c:pt>
                <c:pt idx="13">
                  <c:v>№ 519</c:v>
                </c:pt>
                <c:pt idx="14">
                  <c:v>№ 543</c:v>
                </c:pt>
                <c:pt idx="15">
                  <c:v>№ 356</c:v>
                </c:pt>
                <c:pt idx="16">
                  <c:v>№ 362</c:v>
                </c:pt>
                <c:pt idx="17">
                  <c:v>№594</c:v>
                </c:pt>
                <c:pt idx="18">
                  <c:v>№ 544</c:v>
                </c:pt>
                <c:pt idx="19">
                  <c:v>№ 373</c:v>
                </c:pt>
                <c:pt idx="20">
                  <c:v>№ 507</c:v>
                </c:pt>
                <c:pt idx="21">
                  <c:v>№ 355</c:v>
                </c:pt>
                <c:pt idx="22">
                  <c:v>№ 508</c:v>
                </c:pt>
                <c:pt idx="23">
                  <c:v>№ 484</c:v>
                </c:pt>
                <c:pt idx="24">
                  <c:v>морская школа</c:v>
                </c:pt>
                <c:pt idx="25">
                  <c:v>№ 358</c:v>
                </c:pt>
                <c:pt idx="26">
                  <c:v>№ 354</c:v>
                </c:pt>
                <c:pt idx="27">
                  <c:v>№ 537</c:v>
                </c:pt>
              </c:strCache>
            </c:strRef>
          </c:cat>
          <c:val>
            <c:numRef>
              <c:f>sheet1!$C$37:$C$64</c:f>
              <c:numCache>
                <c:formatCode>0.00</c:formatCode>
                <c:ptCount val="28"/>
                <c:pt idx="0">
                  <c:v>3.7692307692307692</c:v>
                </c:pt>
                <c:pt idx="1">
                  <c:v>3.7272727272727271</c:v>
                </c:pt>
                <c:pt idx="2">
                  <c:v>3.55</c:v>
                </c:pt>
                <c:pt idx="3">
                  <c:v>3.5263157894736841</c:v>
                </c:pt>
                <c:pt idx="4">
                  <c:v>3.5</c:v>
                </c:pt>
                <c:pt idx="5">
                  <c:v>3.4736842105263159</c:v>
                </c:pt>
                <c:pt idx="6">
                  <c:v>3.4444444444444446</c:v>
                </c:pt>
                <c:pt idx="7">
                  <c:v>3.3913043478260869</c:v>
                </c:pt>
                <c:pt idx="8">
                  <c:v>3.3333333333333335</c:v>
                </c:pt>
                <c:pt idx="9">
                  <c:v>3.3157894736842106</c:v>
                </c:pt>
                <c:pt idx="10">
                  <c:v>3.2962962962962963</c:v>
                </c:pt>
                <c:pt idx="11">
                  <c:v>3.1666666666666665</c:v>
                </c:pt>
                <c:pt idx="12">
                  <c:v>3.1659973226238285</c:v>
                </c:pt>
                <c:pt idx="13">
                  <c:v>3.1379310344827585</c:v>
                </c:pt>
                <c:pt idx="14">
                  <c:v>3.1363636363636362</c:v>
                </c:pt>
                <c:pt idx="15">
                  <c:v>3.125</c:v>
                </c:pt>
                <c:pt idx="16">
                  <c:v>3.103448275862069</c:v>
                </c:pt>
                <c:pt idx="17">
                  <c:v>3.1</c:v>
                </c:pt>
                <c:pt idx="18">
                  <c:v>3.03</c:v>
                </c:pt>
                <c:pt idx="19">
                  <c:v>3</c:v>
                </c:pt>
                <c:pt idx="20">
                  <c:v>2.9565217391304346</c:v>
                </c:pt>
                <c:pt idx="21">
                  <c:v>2.9545454545454546</c:v>
                </c:pt>
                <c:pt idx="22">
                  <c:v>2.8571428571428572</c:v>
                </c:pt>
                <c:pt idx="23">
                  <c:v>2.84</c:v>
                </c:pt>
                <c:pt idx="24">
                  <c:v>2.8157894736842106</c:v>
                </c:pt>
                <c:pt idx="25">
                  <c:v>2.8135593220338984</c:v>
                </c:pt>
                <c:pt idx="26">
                  <c:v>2.8125</c:v>
                </c:pt>
                <c:pt idx="27">
                  <c:v>2.7142857142857144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87872"/>
        <c:axId val="80689408"/>
      </c:barChart>
      <c:catAx>
        <c:axId val="8068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80689408"/>
        <c:crosses val="autoZero"/>
        <c:auto val="1"/>
        <c:lblAlgn val="ctr"/>
        <c:lblOffset val="100"/>
        <c:noMultiLvlLbl val="0"/>
      </c:catAx>
      <c:valAx>
        <c:axId val="80689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68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312963</xdr:colOff>
      <xdr:row>35</xdr:row>
      <xdr:rowOff>9523</xdr:rowOff>
    </xdr:from>
    <xdr:to>
      <xdr:col>18</xdr:col>
      <xdr:colOff>95250</xdr:colOff>
      <xdr:row>65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"/>
  <sheetViews>
    <sheetView tabSelected="1" zoomScale="70" zoomScaleNormal="70" workbookViewId="0">
      <selection activeCell="X38" sqref="X38"/>
    </sheetView>
  </sheetViews>
  <sheetFormatPr defaultRowHeight="15" x14ac:dyDescent="0.25"/>
  <cols>
    <col min="1" max="1" width="11.5703125" customWidth="1"/>
    <col min="2" max="2" width="12.5703125" customWidth="1"/>
    <col min="3" max="3" width="10.140625" bestFit="1" customWidth="1"/>
    <col min="6" max="6" width="9.5703125" style="1" bestFit="1" customWidth="1"/>
    <col min="57" max="57" width="9.5703125" style="2" bestFit="1" customWidth="1"/>
  </cols>
  <sheetData>
    <row r="1" spans="1:60" x14ac:dyDescent="0.25">
      <c r="A1" t="s">
        <v>120</v>
      </c>
    </row>
    <row r="2" spans="1:60" ht="15.75" thickBot="1" x14ac:dyDescent="0.3">
      <c r="G2" s="57" t="s">
        <v>121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4"/>
    </row>
    <row r="3" spans="1:60" s="3" customFormat="1" ht="89.2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119</v>
      </c>
      <c r="G3" s="58" t="s">
        <v>122</v>
      </c>
      <c r="H3" s="58"/>
      <c r="I3" s="59" t="s">
        <v>123</v>
      </c>
      <c r="J3" s="59"/>
      <c r="K3" s="58" t="s">
        <v>124</v>
      </c>
      <c r="L3" s="58"/>
      <c r="M3" s="59" t="s">
        <v>125</v>
      </c>
      <c r="N3" s="59"/>
      <c r="O3" s="50" t="s">
        <v>126</v>
      </c>
      <c r="P3" s="56"/>
      <c r="Q3" s="60" t="s">
        <v>127</v>
      </c>
      <c r="R3" s="61"/>
      <c r="S3" s="50" t="s">
        <v>128</v>
      </c>
      <c r="T3" s="56"/>
      <c r="U3" s="60" t="s">
        <v>129</v>
      </c>
      <c r="V3" s="61"/>
      <c r="W3" s="50" t="s">
        <v>136</v>
      </c>
      <c r="X3" s="51"/>
      <c r="Y3" s="52" t="s">
        <v>137</v>
      </c>
      <c r="Z3" s="53"/>
      <c r="AA3" s="54" t="s">
        <v>130</v>
      </c>
      <c r="AB3" s="55"/>
      <c r="AC3" s="51" t="s">
        <v>138</v>
      </c>
      <c r="AD3" s="51"/>
      <c r="AE3" s="52" t="s">
        <v>139</v>
      </c>
      <c r="AF3" s="53"/>
      <c r="AG3" s="54" t="s">
        <v>131</v>
      </c>
      <c r="AH3" s="55"/>
      <c r="AI3" s="51" t="s">
        <v>140</v>
      </c>
      <c r="AJ3" s="56"/>
      <c r="AK3" s="50" t="s">
        <v>132</v>
      </c>
      <c r="AL3" s="51"/>
      <c r="AM3" s="52" t="s">
        <v>141</v>
      </c>
      <c r="AN3" s="53"/>
      <c r="AO3" s="54" t="s">
        <v>133</v>
      </c>
      <c r="AP3" s="53"/>
      <c r="AQ3" s="54" t="s">
        <v>134</v>
      </c>
      <c r="AR3" s="55"/>
      <c r="AS3" s="51" t="s">
        <v>142</v>
      </c>
      <c r="AT3" s="56"/>
      <c r="AU3" s="50" t="s">
        <v>135</v>
      </c>
      <c r="AV3" s="51"/>
      <c r="AW3" s="46" t="s">
        <v>143</v>
      </c>
      <c r="AX3" s="47"/>
      <c r="AY3" s="48" t="s">
        <v>144</v>
      </c>
      <c r="AZ3" s="47"/>
      <c r="BA3" s="48" t="s">
        <v>145</v>
      </c>
      <c r="BB3" s="47"/>
      <c r="BC3" s="48" t="s">
        <v>146</v>
      </c>
      <c r="BD3" s="49"/>
      <c r="BE3" s="36" t="s">
        <v>117</v>
      </c>
      <c r="BF3" s="19" t="s">
        <v>5</v>
      </c>
      <c r="BG3" s="5" t="s">
        <v>6</v>
      </c>
      <c r="BH3" s="5" t="s">
        <v>7</v>
      </c>
    </row>
    <row r="4" spans="1:60" x14ac:dyDescent="0.25">
      <c r="A4" s="6">
        <v>42787.413705856481</v>
      </c>
      <c r="B4" s="7">
        <v>376</v>
      </c>
      <c r="C4" s="7" t="s">
        <v>17</v>
      </c>
      <c r="D4" s="7">
        <v>86</v>
      </c>
      <c r="E4" s="7">
        <v>78</v>
      </c>
      <c r="F4" s="9">
        <f>E4/D4</f>
        <v>0.90697674418604646</v>
      </c>
      <c r="G4" s="13">
        <v>64</v>
      </c>
      <c r="H4" s="14">
        <f>G4/E4</f>
        <v>0.82051282051282048</v>
      </c>
      <c r="I4" s="7">
        <v>74</v>
      </c>
      <c r="J4" s="8">
        <f>I4/E4</f>
        <v>0.94871794871794868</v>
      </c>
      <c r="K4" s="13">
        <v>65</v>
      </c>
      <c r="L4" s="14">
        <f>K4/E4</f>
        <v>0.83333333333333337</v>
      </c>
      <c r="M4" s="7">
        <v>76</v>
      </c>
      <c r="N4" s="8">
        <f>M4/E4</f>
        <v>0.97435897435897434</v>
      </c>
      <c r="O4" s="13">
        <v>53</v>
      </c>
      <c r="P4" s="14">
        <f>O4/E4</f>
        <v>0.67948717948717952</v>
      </c>
      <c r="Q4" s="7">
        <v>67</v>
      </c>
      <c r="R4" s="8">
        <f>Q4/E4</f>
        <v>0.85897435897435892</v>
      </c>
      <c r="S4" s="13">
        <v>56</v>
      </c>
      <c r="T4" s="14">
        <f>S4/E4</f>
        <v>0.71794871794871795</v>
      </c>
      <c r="U4" s="7">
        <v>53</v>
      </c>
      <c r="V4" s="8">
        <f>U4/E4</f>
        <v>0.67948717948717952</v>
      </c>
      <c r="W4" s="13">
        <v>51</v>
      </c>
      <c r="X4" s="17">
        <f>W4/E4</f>
        <v>0.65384615384615385</v>
      </c>
      <c r="Y4" s="20">
        <v>11</v>
      </c>
      <c r="Z4" s="8">
        <f>Y4/E4</f>
        <v>0.14102564102564102</v>
      </c>
      <c r="AA4" s="7">
        <v>78</v>
      </c>
      <c r="AB4" s="21">
        <f>AA4/E4</f>
        <v>1</v>
      </c>
      <c r="AC4" s="39">
        <v>64</v>
      </c>
      <c r="AD4" s="17">
        <f>AC4/E4</f>
        <v>0.82051282051282048</v>
      </c>
      <c r="AE4" s="20">
        <v>13</v>
      </c>
      <c r="AF4" s="8">
        <f>AE4/E4</f>
        <v>0.16666666666666666</v>
      </c>
      <c r="AG4" s="7">
        <v>58</v>
      </c>
      <c r="AH4" s="21">
        <f>AG4/E4</f>
        <v>0.74358974358974361</v>
      </c>
      <c r="AI4" s="39">
        <v>19</v>
      </c>
      <c r="AJ4" s="14">
        <f>AI4/E4</f>
        <v>0.24358974358974358</v>
      </c>
      <c r="AK4" s="13">
        <v>38</v>
      </c>
      <c r="AL4" s="17">
        <f>AK4/E4</f>
        <v>0.48717948717948717</v>
      </c>
      <c r="AM4" s="20">
        <v>22</v>
      </c>
      <c r="AN4" s="8">
        <f>AM4/E4</f>
        <v>0.28205128205128205</v>
      </c>
      <c r="AO4" s="7">
        <v>14</v>
      </c>
      <c r="AP4" s="8">
        <f>AO4/E4</f>
        <v>0.17948717948717949</v>
      </c>
      <c r="AQ4" s="7">
        <v>11</v>
      </c>
      <c r="AR4" s="21">
        <f>AQ4/E4</f>
        <v>0.14102564102564102</v>
      </c>
      <c r="AS4" s="39">
        <v>36</v>
      </c>
      <c r="AT4" s="14">
        <f>AS4/E4</f>
        <v>0.46153846153846156</v>
      </c>
      <c r="AU4" s="13">
        <v>27</v>
      </c>
      <c r="AV4" s="17">
        <f>AU4/E4</f>
        <v>0.34615384615384615</v>
      </c>
      <c r="AW4" s="26">
        <v>11</v>
      </c>
      <c r="AX4" s="27">
        <f>AW4/E4</f>
        <v>0.14102564102564102</v>
      </c>
      <c r="AY4" s="28">
        <v>38</v>
      </c>
      <c r="AZ4" s="27">
        <f>AY4/E4</f>
        <v>0.48717948717948717</v>
      </c>
      <c r="BA4" s="28">
        <v>29</v>
      </c>
      <c r="BB4" s="27">
        <f>BA4/E4</f>
        <v>0.37179487179487181</v>
      </c>
      <c r="BC4" s="28">
        <v>0</v>
      </c>
      <c r="BD4" s="29">
        <f>BC4/E4</f>
        <v>0</v>
      </c>
      <c r="BE4" s="37">
        <f>(AW4*5+AY4*4+BA4*3+BC4*2)/E4</f>
        <v>3.7692307692307692</v>
      </c>
      <c r="BF4" s="34" t="s">
        <v>42</v>
      </c>
      <c r="BG4" s="7" t="s">
        <v>67</v>
      </c>
      <c r="BH4" s="7" t="s">
        <v>92</v>
      </c>
    </row>
    <row r="5" spans="1:60" x14ac:dyDescent="0.25">
      <c r="A5" s="6">
        <v>42788.558655173612</v>
      </c>
      <c r="B5" s="7">
        <v>485</v>
      </c>
      <c r="C5" s="7" t="s">
        <v>18</v>
      </c>
      <c r="D5" s="7">
        <v>31</v>
      </c>
      <c r="E5" s="7">
        <v>27</v>
      </c>
      <c r="F5" s="9">
        <f t="shared" ref="F5:F32" si="0">E5/D5</f>
        <v>0.87096774193548387</v>
      </c>
      <c r="G5" s="13">
        <v>22</v>
      </c>
      <c r="H5" s="14">
        <f t="shared" ref="H5:H32" si="1">G5/E5</f>
        <v>0.81481481481481477</v>
      </c>
      <c r="I5" s="7">
        <v>17</v>
      </c>
      <c r="J5" s="8">
        <f t="shared" ref="J5:J32" si="2">I5/E5</f>
        <v>0.62962962962962965</v>
      </c>
      <c r="K5" s="13">
        <v>11</v>
      </c>
      <c r="L5" s="14">
        <f t="shared" ref="L5:L32" si="3">K5/E5</f>
        <v>0.40740740740740738</v>
      </c>
      <c r="M5" s="7">
        <v>17</v>
      </c>
      <c r="N5" s="8">
        <f t="shared" ref="N5:N32" si="4">M5/E5</f>
        <v>0.62962962962962965</v>
      </c>
      <c r="O5" s="13">
        <v>13</v>
      </c>
      <c r="P5" s="14">
        <f t="shared" ref="P5:P32" si="5">O5/E5</f>
        <v>0.48148148148148145</v>
      </c>
      <c r="Q5" s="7">
        <v>24</v>
      </c>
      <c r="R5" s="8">
        <f t="shared" ref="R5:R32" si="6">Q5/E5</f>
        <v>0.88888888888888884</v>
      </c>
      <c r="S5" s="13">
        <v>22</v>
      </c>
      <c r="T5" s="14">
        <f t="shared" ref="T5:T32" si="7">S5/E5</f>
        <v>0.81481481481481477</v>
      </c>
      <c r="U5" s="7">
        <v>17</v>
      </c>
      <c r="V5" s="8">
        <f t="shared" ref="V5:V32" si="8">U5/E5</f>
        <v>0.62962962962962965</v>
      </c>
      <c r="W5" s="13">
        <v>14</v>
      </c>
      <c r="X5" s="17">
        <f t="shared" ref="X5:X32" si="9">W5/E5</f>
        <v>0.51851851851851849</v>
      </c>
      <c r="Y5" s="20">
        <v>9</v>
      </c>
      <c r="Z5" s="8">
        <f t="shared" ref="Z5:Z32" si="10">Y5/E5</f>
        <v>0.33333333333333331</v>
      </c>
      <c r="AA5" s="7">
        <v>8</v>
      </c>
      <c r="AB5" s="21">
        <f t="shared" ref="AB5:AB32" si="11">AA5/E5</f>
        <v>0.29629629629629628</v>
      </c>
      <c r="AC5" s="39">
        <v>9</v>
      </c>
      <c r="AD5" s="17">
        <f t="shared" ref="AD5:AD32" si="12">AC5/E5</f>
        <v>0.33333333333333331</v>
      </c>
      <c r="AE5" s="20">
        <v>11</v>
      </c>
      <c r="AF5" s="8">
        <f t="shared" ref="AF5:AF32" si="13">AE5/E5</f>
        <v>0.40740740740740738</v>
      </c>
      <c r="AG5" s="7">
        <v>16</v>
      </c>
      <c r="AH5" s="21">
        <f t="shared" ref="AH5:AH32" si="14">AG5/E5</f>
        <v>0.59259259259259256</v>
      </c>
      <c r="AI5" s="39">
        <v>7</v>
      </c>
      <c r="AJ5" s="14">
        <f t="shared" ref="AJ5:AJ32" si="15">AI5/E5</f>
        <v>0.25925925925925924</v>
      </c>
      <c r="AK5" s="13">
        <v>20</v>
      </c>
      <c r="AL5" s="17">
        <f t="shared" ref="AL5:AL32" si="16">AK5/E5</f>
        <v>0.7407407407407407</v>
      </c>
      <c r="AM5" s="20">
        <v>15</v>
      </c>
      <c r="AN5" s="8">
        <f t="shared" ref="AN5:AN32" si="17">AM5/E5</f>
        <v>0.55555555555555558</v>
      </c>
      <c r="AO5" s="7">
        <v>8</v>
      </c>
      <c r="AP5" s="8">
        <f t="shared" ref="AP5:AP32" si="18">AO5/E5</f>
        <v>0.29629629629629628</v>
      </c>
      <c r="AQ5" s="7">
        <v>3</v>
      </c>
      <c r="AR5" s="21">
        <f t="shared" ref="AR5:AR32" si="19">AQ5/E5</f>
        <v>0.1111111111111111</v>
      </c>
      <c r="AS5" s="39">
        <v>6</v>
      </c>
      <c r="AT5" s="14">
        <f t="shared" ref="AT5:AT32" si="20">AS5/E5</f>
        <v>0.22222222222222221</v>
      </c>
      <c r="AU5" s="13">
        <v>18</v>
      </c>
      <c r="AV5" s="17">
        <f t="shared" ref="AV5:AV32" si="21">AU5/E5</f>
        <v>0.66666666666666663</v>
      </c>
      <c r="AW5" s="26">
        <v>1</v>
      </c>
      <c r="AX5" s="27">
        <f t="shared" ref="AX5:AX32" si="22">AW5/E5</f>
        <v>3.7037037037037035E-2</v>
      </c>
      <c r="AY5" s="28">
        <v>7</v>
      </c>
      <c r="AZ5" s="27">
        <f t="shared" ref="AZ5:AZ32" si="23">AY5/E5</f>
        <v>0.25925925925925924</v>
      </c>
      <c r="BA5" s="28">
        <v>18</v>
      </c>
      <c r="BB5" s="27">
        <f t="shared" ref="BB5:BB32" si="24">BA5/E5</f>
        <v>0.66666666666666663</v>
      </c>
      <c r="BC5" s="28">
        <v>1</v>
      </c>
      <c r="BD5" s="29">
        <f t="shared" ref="BD5:BD32" si="25">BC5/E5</f>
        <v>3.7037037037037035E-2</v>
      </c>
      <c r="BE5" s="37">
        <f t="shared" ref="BE5:BE32" si="26">(AW5*5+AY5*4+BA5*3+BC5*2)/E5</f>
        <v>3.2962962962962963</v>
      </c>
      <c r="BF5" s="34" t="s">
        <v>43</v>
      </c>
      <c r="BG5" s="7" t="s">
        <v>68</v>
      </c>
      <c r="BH5" s="7" t="s">
        <v>93</v>
      </c>
    </row>
    <row r="6" spans="1:60" x14ac:dyDescent="0.25">
      <c r="A6" s="6">
        <v>42790.604210578706</v>
      </c>
      <c r="B6" s="7" t="s">
        <v>8</v>
      </c>
      <c r="C6" s="7" t="s">
        <v>19</v>
      </c>
      <c r="D6" s="7">
        <v>35</v>
      </c>
      <c r="E6" s="7">
        <v>22</v>
      </c>
      <c r="F6" s="9">
        <f t="shared" si="0"/>
        <v>0.62857142857142856</v>
      </c>
      <c r="G6" s="13">
        <v>18</v>
      </c>
      <c r="H6" s="14">
        <f t="shared" si="1"/>
        <v>0.81818181818181823</v>
      </c>
      <c r="I6" s="7">
        <v>16</v>
      </c>
      <c r="J6" s="8">
        <f t="shared" si="2"/>
        <v>0.72727272727272729</v>
      </c>
      <c r="K6" s="13">
        <v>13</v>
      </c>
      <c r="L6" s="14">
        <f t="shared" si="3"/>
        <v>0.59090909090909094</v>
      </c>
      <c r="M6" s="7">
        <v>17</v>
      </c>
      <c r="N6" s="8">
        <f t="shared" si="4"/>
        <v>0.77272727272727271</v>
      </c>
      <c r="O6" s="13">
        <v>10</v>
      </c>
      <c r="P6" s="14">
        <f t="shared" si="5"/>
        <v>0.45454545454545453</v>
      </c>
      <c r="Q6" s="7">
        <v>13</v>
      </c>
      <c r="R6" s="8">
        <f t="shared" si="6"/>
        <v>0.59090909090909094</v>
      </c>
      <c r="S6" s="13">
        <v>13</v>
      </c>
      <c r="T6" s="14">
        <f t="shared" si="7"/>
        <v>0.59090909090909094</v>
      </c>
      <c r="U6" s="7">
        <v>15</v>
      </c>
      <c r="V6" s="8">
        <f t="shared" si="8"/>
        <v>0.68181818181818177</v>
      </c>
      <c r="W6" s="13">
        <v>3</v>
      </c>
      <c r="X6" s="17">
        <f t="shared" si="9"/>
        <v>0.13636363636363635</v>
      </c>
      <c r="Y6" s="20">
        <v>7</v>
      </c>
      <c r="Z6" s="8">
        <f t="shared" si="10"/>
        <v>0.31818181818181818</v>
      </c>
      <c r="AA6" s="7">
        <v>11</v>
      </c>
      <c r="AB6" s="21">
        <f t="shared" si="11"/>
        <v>0.5</v>
      </c>
      <c r="AC6" s="39">
        <v>8</v>
      </c>
      <c r="AD6" s="17">
        <f t="shared" si="12"/>
        <v>0.36363636363636365</v>
      </c>
      <c r="AE6" s="20">
        <v>7</v>
      </c>
      <c r="AF6" s="8">
        <f t="shared" si="13"/>
        <v>0.31818181818181818</v>
      </c>
      <c r="AG6" s="7">
        <v>11</v>
      </c>
      <c r="AH6" s="21">
        <f t="shared" si="14"/>
        <v>0.5</v>
      </c>
      <c r="AI6" s="39">
        <v>7</v>
      </c>
      <c r="AJ6" s="14">
        <f t="shared" si="15"/>
        <v>0.31818181818181818</v>
      </c>
      <c r="AK6" s="13">
        <v>7</v>
      </c>
      <c r="AL6" s="17">
        <f t="shared" si="16"/>
        <v>0.31818181818181818</v>
      </c>
      <c r="AM6" s="20">
        <v>3</v>
      </c>
      <c r="AN6" s="8">
        <f t="shared" si="17"/>
        <v>0.13636363636363635</v>
      </c>
      <c r="AO6" s="7">
        <v>3</v>
      </c>
      <c r="AP6" s="8">
        <f t="shared" si="18"/>
        <v>0.13636363636363635</v>
      </c>
      <c r="AQ6" s="7">
        <v>0</v>
      </c>
      <c r="AR6" s="21">
        <f t="shared" si="19"/>
        <v>0</v>
      </c>
      <c r="AS6" s="39">
        <v>7</v>
      </c>
      <c r="AT6" s="14">
        <f t="shared" si="20"/>
        <v>0.31818181818181818</v>
      </c>
      <c r="AU6" s="13">
        <v>4</v>
      </c>
      <c r="AV6" s="17">
        <f t="shared" si="21"/>
        <v>0.18181818181818182</v>
      </c>
      <c r="AW6" s="26">
        <v>0</v>
      </c>
      <c r="AX6" s="27">
        <f t="shared" si="22"/>
        <v>0</v>
      </c>
      <c r="AY6" s="28">
        <v>2</v>
      </c>
      <c r="AZ6" s="27">
        <f t="shared" si="23"/>
        <v>9.0909090909090912E-2</v>
      </c>
      <c r="BA6" s="28">
        <v>17</v>
      </c>
      <c r="BB6" s="27">
        <f t="shared" si="24"/>
        <v>0.77272727272727271</v>
      </c>
      <c r="BC6" s="28">
        <v>3</v>
      </c>
      <c r="BD6" s="29">
        <f t="shared" si="25"/>
        <v>0.13636363636363635</v>
      </c>
      <c r="BE6" s="37">
        <f t="shared" si="26"/>
        <v>2.9545454545454546</v>
      </c>
      <c r="BF6" s="34" t="s">
        <v>44</v>
      </c>
      <c r="BG6" s="7" t="s">
        <v>69</v>
      </c>
      <c r="BH6" s="7" t="s">
        <v>94</v>
      </c>
    </row>
    <row r="7" spans="1:60" x14ac:dyDescent="0.25">
      <c r="A7" s="6">
        <v>42791.69193990741</v>
      </c>
      <c r="B7" s="7">
        <v>354</v>
      </c>
      <c r="C7" s="7" t="s">
        <v>20</v>
      </c>
      <c r="D7" s="7">
        <v>26</v>
      </c>
      <c r="E7" s="7">
        <v>16</v>
      </c>
      <c r="F7" s="9">
        <f t="shared" si="0"/>
        <v>0.61538461538461542</v>
      </c>
      <c r="G7" s="13">
        <v>11</v>
      </c>
      <c r="H7" s="14">
        <f t="shared" si="1"/>
        <v>0.6875</v>
      </c>
      <c r="I7" s="7">
        <v>11</v>
      </c>
      <c r="J7" s="8">
        <f t="shared" si="2"/>
        <v>0.6875</v>
      </c>
      <c r="K7" s="13">
        <v>2</v>
      </c>
      <c r="L7" s="14">
        <f t="shared" si="3"/>
        <v>0.125</v>
      </c>
      <c r="M7" s="7">
        <v>12</v>
      </c>
      <c r="N7" s="8">
        <f t="shared" si="4"/>
        <v>0.75</v>
      </c>
      <c r="O7" s="13">
        <v>8</v>
      </c>
      <c r="P7" s="14">
        <f t="shared" si="5"/>
        <v>0.5</v>
      </c>
      <c r="Q7" s="7">
        <v>11</v>
      </c>
      <c r="R7" s="8">
        <f t="shared" si="6"/>
        <v>0.6875</v>
      </c>
      <c r="S7" s="13">
        <v>6</v>
      </c>
      <c r="T7" s="14">
        <f t="shared" si="7"/>
        <v>0.375</v>
      </c>
      <c r="U7" s="7">
        <v>10</v>
      </c>
      <c r="V7" s="8">
        <f t="shared" si="8"/>
        <v>0.625</v>
      </c>
      <c r="W7" s="13">
        <v>11</v>
      </c>
      <c r="X7" s="17">
        <f t="shared" si="9"/>
        <v>0.6875</v>
      </c>
      <c r="Y7" s="20">
        <v>3</v>
      </c>
      <c r="Z7" s="8">
        <f t="shared" si="10"/>
        <v>0.1875</v>
      </c>
      <c r="AA7" s="7">
        <v>8</v>
      </c>
      <c r="AB7" s="21">
        <f t="shared" si="11"/>
        <v>0.5</v>
      </c>
      <c r="AC7" s="39">
        <v>14</v>
      </c>
      <c r="AD7" s="17">
        <f t="shared" si="12"/>
        <v>0.875</v>
      </c>
      <c r="AE7" s="20">
        <v>8</v>
      </c>
      <c r="AF7" s="8">
        <f t="shared" si="13"/>
        <v>0.5</v>
      </c>
      <c r="AG7" s="7">
        <v>5</v>
      </c>
      <c r="AH7" s="21">
        <f t="shared" si="14"/>
        <v>0.3125</v>
      </c>
      <c r="AI7" s="39">
        <v>6</v>
      </c>
      <c r="AJ7" s="14">
        <f t="shared" si="15"/>
        <v>0.375</v>
      </c>
      <c r="AK7" s="13">
        <v>6</v>
      </c>
      <c r="AL7" s="17">
        <f t="shared" si="16"/>
        <v>0.375</v>
      </c>
      <c r="AM7" s="20">
        <v>1</v>
      </c>
      <c r="AN7" s="8">
        <f t="shared" si="17"/>
        <v>6.25E-2</v>
      </c>
      <c r="AO7" s="7">
        <v>0</v>
      </c>
      <c r="AP7" s="8">
        <f t="shared" si="18"/>
        <v>0</v>
      </c>
      <c r="AQ7" s="7">
        <v>0</v>
      </c>
      <c r="AR7" s="21">
        <f t="shared" si="19"/>
        <v>0</v>
      </c>
      <c r="AS7" s="39">
        <v>1</v>
      </c>
      <c r="AT7" s="14">
        <f t="shared" si="20"/>
        <v>6.25E-2</v>
      </c>
      <c r="AU7" s="13">
        <v>5</v>
      </c>
      <c r="AV7" s="17">
        <f t="shared" si="21"/>
        <v>0.3125</v>
      </c>
      <c r="AW7" s="26">
        <v>0</v>
      </c>
      <c r="AX7" s="27">
        <f t="shared" si="22"/>
        <v>0</v>
      </c>
      <c r="AY7" s="28">
        <v>2</v>
      </c>
      <c r="AZ7" s="27">
        <f t="shared" si="23"/>
        <v>0.125</v>
      </c>
      <c r="BA7" s="28">
        <v>9</v>
      </c>
      <c r="BB7" s="27">
        <f t="shared" si="24"/>
        <v>0.5625</v>
      </c>
      <c r="BC7" s="28">
        <v>5</v>
      </c>
      <c r="BD7" s="29">
        <f t="shared" si="25"/>
        <v>0.3125</v>
      </c>
      <c r="BE7" s="37">
        <f t="shared" si="26"/>
        <v>2.8125</v>
      </c>
      <c r="BF7" s="34" t="s">
        <v>45</v>
      </c>
      <c r="BG7" s="7" t="s">
        <v>70</v>
      </c>
      <c r="BH7" s="7" t="s">
        <v>95</v>
      </c>
    </row>
    <row r="8" spans="1:60" x14ac:dyDescent="0.25">
      <c r="A8" s="6">
        <v>42793.493359259257</v>
      </c>
      <c r="B8" s="7" t="s">
        <v>9</v>
      </c>
      <c r="C8" s="7" t="s">
        <v>21</v>
      </c>
      <c r="D8" s="7">
        <v>2</v>
      </c>
      <c r="E8" s="7">
        <v>2</v>
      </c>
      <c r="F8" s="9">
        <f t="shared" si="0"/>
        <v>1</v>
      </c>
      <c r="G8" s="13">
        <v>1</v>
      </c>
      <c r="H8" s="14">
        <f t="shared" si="1"/>
        <v>0.5</v>
      </c>
      <c r="I8" s="7">
        <v>2</v>
      </c>
      <c r="J8" s="8">
        <f t="shared" si="2"/>
        <v>1</v>
      </c>
      <c r="K8" s="13">
        <v>2</v>
      </c>
      <c r="L8" s="14">
        <f t="shared" si="3"/>
        <v>1</v>
      </c>
      <c r="M8" s="7">
        <v>1</v>
      </c>
      <c r="N8" s="8">
        <f t="shared" si="4"/>
        <v>0.5</v>
      </c>
      <c r="O8" s="13">
        <v>1</v>
      </c>
      <c r="P8" s="14">
        <f t="shared" si="5"/>
        <v>0.5</v>
      </c>
      <c r="Q8" s="7">
        <v>2</v>
      </c>
      <c r="R8" s="8">
        <f t="shared" si="6"/>
        <v>1</v>
      </c>
      <c r="S8" s="13">
        <v>2</v>
      </c>
      <c r="T8" s="14">
        <f t="shared" si="7"/>
        <v>1</v>
      </c>
      <c r="U8" s="7">
        <v>2</v>
      </c>
      <c r="V8" s="8">
        <f t="shared" si="8"/>
        <v>1</v>
      </c>
      <c r="W8" s="13">
        <v>0</v>
      </c>
      <c r="X8" s="17">
        <f t="shared" si="9"/>
        <v>0</v>
      </c>
      <c r="Y8" s="20">
        <v>0</v>
      </c>
      <c r="Z8" s="8">
        <f t="shared" si="10"/>
        <v>0</v>
      </c>
      <c r="AA8" s="7">
        <v>1</v>
      </c>
      <c r="AB8" s="21">
        <f t="shared" si="11"/>
        <v>0.5</v>
      </c>
      <c r="AC8" s="39">
        <v>2</v>
      </c>
      <c r="AD8" s="17">
        <f t="shared" si="12"/>
        <v>1</v>
      </c>
      <c r="AE8" s="20">
        <v>1</v>
      </c>
      <c r="AF8" s="8">
        <f t="shared" si="13"/>
        <v>0.5</v>
      </c>
      <c r="AG8" s="7">
        <v>1</v>
      </c>
      <c r="AH8" s="21">
        <f t="shared" si="14"/>
        <v>0.5</v>
      </c>
      <c r="AI8" s="39">
        <v>0</v>
      </c>
      <c r="AJ8" s="14">
        <f t="shared" si="15"/>
        <v>0</v>
      </c>
      <c r="AK8" s="13">
        <v>0</v>
      </c>
      <c r="AL8" s="17">
        <f t="shared" si="16"/>
        <v>0</v>
      </c>
      <c r="AM8" s="20">
        <v>0</v>
      </c>
      <c r="AN8" s="8">
        <f t="shared" si="17"/>
        <v>0</v>
      </c>
      <c r="AO8" s="7">
        <v>1</v>
      </c>
      <c r="AP8" s="8">
        <f t="shared" si="18"/>
        <v>0.5</v>
      </c>
      <c r="AQ8" s="7">
        <v>0</v>
      </c>
      <c r="AR8" s="21">
        <f t="shared" si="19"/>
        <v>0</v>
      </c>
      <c r="AS8" s="39">
        <v>0</v>
      </c>
      <c r="AT8" s="14">
        <f t="shared" si="20"/>
        <v>0</v>
      </c>
      <c r="AU8" s="13">
        <v>1</v>
      </c>
      <c r="AV8" s="17">
        <f t="shared" si="21"/>
        <v>0.5</v>
      </c>
      <c r="AW8" s="26">
        <v>0</v>
      </c>
      <c r="AX8" s="27">
        <f t="shared" si="22"/>
        <v>0</v>
      </c>
      <c r="AY8" s="28">
        <v>1</v>
      </c>
      <c r="AZ8" s="27">
        <f t="shared" si="23"/>
        <v>0.5</v>
      </c>
      <c r="BA8" s="28">
        <v>1</v>
      </c>
      <c r="BB8" s="27">
        <f t="shared" si="24"/>
        <v>0.5</v>
      </c>
      <c r="BC8" s="28">
        <v>0</v>
      </c>
      <c r="BD8" s="29">
        <f t="shared" si="25"/>
        <v>0</v>
      </c>
      <c r="BE8" s="37">
        <f t="shared" si="26"/>
        <v>3.5</v>
      </c>
      <c r="BF8" s="34" t="s">
        <v>46</v>
      </c>
      <c r="BG8" s="7" t="s">
        <v>71</v>
      </c>
      <c r="BH8" s="7" t="s">
        <v>96</v>
      </c>
    </row>
    <row r="9" spans="1:60" x14ac:dyDescent="0.25">
      <c r="A9" s="6">
        <v>42793.658808113425</v>
      </c>
      <c r="B9" s="7" t="s">
        <v>10</v>
      </c>
      <c r="C9" s="7" t="s">
        <v>22</v>
      </c>
      <c r="D9" s="7">
        <v>108</v>
      </c>
      <c r="E9" s="7">
        <v>59</v>
      </c>
      <c r="F9" s="9">
        <f t="shared" si="0"/>
        <v>0.54629629629629628</v>
      </c>
      <c r="G9" s="13">
        <v>42</v>
      </c>
      <c r="H9" s="14">
        <f t="shared" si="1"/>
        <v>0.71186440677966101</v>
      </c>
      <c r="I9" s="7">
        <v>46</v>
      </c>
      <c r="J9" s="8">
        <f t="shared" si="2"/>
        <v>0.77966101694915257</v>
      </c>
      <c r="K9" s="13">
        <v>20</v>
      </c>
      <c r="L9" s="14">
        <f t="shared" si="3"/>
        <v>0.33898305084745761</v>
      </c>
      <c r="M9" s="7">
        <v>40</v>
      </c>
      <c r="N9" s="8">
        <f t="shared" si="4"/>
        <v>0.67796610169491522</v>
      </c>
      <c r="O9" s="13">
        <v>26</v>
      </c>
      <c r="P9" s="14">
        <f t="shared" si="5"/>
        <v>0.44067796610169491</v>
      </c>
      <c r="Q9" s="7">
        <v>42</v>
      </c>
      <c r="R9" s="8">
        <f t="shared" si="6"/>
        <v>0.71186440677966101</v>
      </c>
      <c r="S9" s="13">
        <v>31</v>
      </c>
      <c r="T9" s="14">
        <f t="shared" si="7"/>
        <v>0.52542372881355937</v>
      </c>
      <c r="U9" s="7">
        <v>30</v>
      </c>
      <c r="V9" s="8">
        <f t="shared" si="8"/>
        <v>0.50847457627118642</v>
      </c>
      <c r="W9" s="13">
        <v>18</v>
      </c>
      <c r="X9" s="17">
        <f t="shared" si="9"/>
        <v>0.30508474576271188</v>
      </c>
      <c r="Y9" s="20">
        <v>19</v>
      </c>
      <c r="Z9" s="8">
        <f t="shared" si="10"/>
        <v>0.32203389830508472</v>
      </c>
      <c r="AA9" s="7">
        <v>24</v>
      </c>
      <c r="AB9" s="21">
        <f t="shared" si="11"/>
        <v>0.40677966101694918</v>
      </c>
      <c r="AC9" s="39">
        <v>16</v>
      </c>
      <c r="AD9" s="17">
        <f t="shared" si="12"/>
        <v>0.2711864406779661</v>
      </c>
      <c r="AE9" s="20">
        <v>20</v>
      </c>
      <c r="AF9" s="8">
        <f t="shared" si="13"/>
        <v>0.33898305084745761</v>
      </c>
      <c r="AG9" s="7">
        <v>32</v>
      </c>
      <c r="AH9" s="21">
        <f t="shared" si="14"/>
        <v>0.5423728813559322</v>
      </c>
      <c r="AI9" s="39">
        <v>27</v>
      </c>
      <c r="AJ9" s="14">
        <f t="shared" si="15"/>
        <v>0.4576271186440678</v>
      </c>
      <c r="AK9" s="13">
        <v>19</v>
      </c>
      <c r="AL9" s="17">
        <f t="shared" si="16"/>
        <v>0.32203389830508472</v>
      </c>
      <c r="AM9" s="20">
        <v>23</v>
      </c>
      <c r="AN9" s="8">
        <f t="shared" si="17"/>
        <v>0.38983050847457629</v>
      </c>
      <c r="AO9" s="7">
        <v>6</v>
      </c>
      <c r="AP9" s="8">
        <f t="shared" si="18"/>
        <v>0.10169491525423729</v>
      </c>
      <c r="AQ9" s="7">
        <v>5</v>
      </c>
      <c r="AR9" s="21">
        <f t="shared" si="19"/>
        <v>8.4745762711864403E-2</v>
      </c>
      <c r="AS9" s="39">
        <v>17</v>
      </c>
      <c r="AT9" s="14">
        <f t="shared" si="20"/>
        <v>0.28813559322033899</v>
      </c>
      <c r="AU9" s="13">
        <v>22</v>
      </c>
      <c r="AV9" s="17">
        <f t="shared" si="21"/>
        <v>0.3728813559322034</v>
      </c>
      <c r="AW9" s="26">
        <v>0</v>
      </c>
      <c r="AX9" s="27">
        <f t="shared" si="22"/>
        <v>0</v>
      </c>
      <c r="AY9" s="28">
        <v>9</v>
      </c>
      <c r="AZ9" s="27">
        <f t="shared" si="23"/>
        <v>0.15254237288135594</v>
      </c>
      <c r="BA9" s="28">
        <v>30</v>
      </c>
      <c r="BB9" s="27">
        <f t="shared" si="24"/>
        <v>0.50847457627118642</v>
      </c>
      <c r="BC9" s="28">
        <v>20</v>
      </c>
      <c r="BD9" s="29">
        <f t="shared" si="25"/>
        <v>0.33898305084745761</v>
      </c>
      <c r="BE9" s="37">
        <f t="shared" si="26"/>
        <v>2.8135593220338984</v>
      </c>
      <c r="BF9" s="34" t="s">
        <v>47</v>
      </c>
      <c r="BG9" s="7" t="s">
        <v>72</v>
      </c>
      <c r="BH9" s="7" t="s">
        <v>97</v>
      </c>
    </row>
    <row r="10" spans="1:60" x14ac:dyDescent="0.25">
      <c r="A10" s="6">
        <v>42794.426150868057</v>
      </c>
      <c r="B10" s="7" t="s">
        <v>11</v>
      </c>
      <c r="C10" s="7" t="s">
        <v>23</v>
      </c>
      <c r="D10" s="7">
        <v>27</v>
      </c>
      <c r="E10" s="7">
        <v>18</v>
      </c>
      <c r="F10" s="9">
        <f t="shared" si="0"/>
        <v>0.66666666666666663</v>
      </c>
      <c r="G10" s="13">
        <v>16</v>
      </c>
      <c r="H10" s="14">
        <f t="shared" si="1"/>
        <v>0.88888888888888884</v>
      </c>
      <c r="I10" s="7">
        <v>15</v>
      </c>
      <c r="J10" s="8">
        <f t="shared" si="2"/>
        <v>0.83333333333333337</v>
      </c>
      <c r="K10" s="13">
        <v>5</v>
      </c>
      <c r="L10" s="14">
        <f t="shared" si="3"/>
        <v>0.27777777777777779</v>
      </c>
      <c r="M10" s="7">
        <v>18</v>
      </c>
      <c r="N10" s="8">
        <f t="shared" si="4"/>
        <v>1</v>
      </c>
      <c r="O10" s="13">
        <v>4</v>
      </c>
      <c r="P10" s="14">
        <f t="shared" si="5"/>
        <v>0.22222222222222221</v>
      </c>
      <c r="Q10" s="7">
        <v>17</v>
      </c>
      <c r="R10" s="8">
        <f t="shared" si="6"/>
        <v>0.94444444444444442</v>
      </c>
      <c r="S10" s="13">
        <v>13</v>
      </c>
      <c r="T10" s="14">
        <f t="shared" si="7"/>
        <v>0.72222222222222221</v>
      </c>
      <c r="U10" s="7">
        <v>10</v>
      </c>
      <c r="V10" s="8">
        <f t="shared" si="8"/>
        <v>0.55555555555555558</v>
      </c>
      <c r="W10" s="13">
        <v>3</v>
      </c>
      <c r="X10" s="17">
        <f t="shared" si="9"/>
        <v>0.16666666666666666</v>
      </c>
      <c r="Y10" s="20">
        <v>4</v>
      </c>
      <c r="Z10" s="8">
        <f t="shared" si="10"/>
        <v>0.22222222222222221</v>
      </c>
      <c r="AA10" s="7">
        <v>7</v>
      </c>
      <c r="AB10" s="21">
        <f t="shared" si="11"/>
        <v>0.3888888888888889</v>
      </c>
      <c r="AC10" s="39">
        <v>15</v>
      </c>
      <c r="AD10" s="17">
        <f t="shared" si="12"/>
        <v>0.83333333333333337</v>
      </c>
      <c r="AE10" s="20">
        <v>0</v>
      </c>
      <c r="AF10" s="8">
        <f t="shared" si="13"/>
        <v>0</v>
      </c>
      <c r="AG10" s="7">
        <v>18</v>
      </c>
      <c r="AH10" s="21">
        <f t="shared" si="14"/>
        <v>1</v>
      </c>
      <c r="AI10" s="39">
        <v>8</v>
      </c>
      <c r="AJ10" s="14">
        <f t="shared" si="15"/>
        <v>0.44444444444444442</v>
      </c>
      <c r="AK10" s="13">
        <v>8</v>
      </c>
      <c r="AL10" s="17">
        <f t="shared" si="16"/>
        <v>0.44444444444444442</v>
      </c>
      <c r="AM10" s="20">
        <v>6</v>
      </c>
      <c r="AN10" s="8">
        <f t="shared" si="17"/>
        <v>0.33333333333333331</v>
      </c>
      <c r="AO10" s="7">
        <v>6</v>
      </c>
      <c r="AP10" s="8">
        <f t="shared" si="18"/>
        <v>0.33333333333333331</v>
      </c>
      <c r="AQ10" s="7">
        <v>2</v>
      </c>
      <c r="AR10" s="21">
        <f t="shared" si="19"/>
        <v>0.1111111111111111</v>
      </c>
      <c r="AS10" s="39">
        <v>1</v>
      </c>
      <c r="AT10" s="14">
        <f t="shared" si="20"/>
        <v>5.5555555555555552E-2</v>
      </c>
      <c r="AU10" s="13">
        <v>9</v>
      </c>
      <c r="AV10" s="17">
        <f t="shared" si="21"/>
        <v>0.5</v>
      </c>
      <c r="AW10" s="26">
        <v>1</v>
      </c>
      <c r="AX10" s="27">
        <f t="shared" si="22"/>
        <v>5.5555555555555552E-2</v>
      </c>
      <c r="AY10" s="28">
        <v>6</v>
      </c>
      <c r="AZ10" s="27">
        <f t="shared" si="23"/>
        <v>0.33333333333333331</v>
      </c>
      <c r="BA10" s="28">
        <v>11</v>
      </c>
      <c r="BB10" s="27">
        <f t="shared" si="24"/>
        <v>0.61111111111111116</v>
      </c>
      <c r="BC10" s="28">
        <v>0</v>
      </c>
      <c r="BD10" s="29">
        <f t="shared" si="25"/>
        <v>0</v>
      </c>
      <c r="BE10" s="37">
        <f t="shared" si="26"/>
        <v>3.4444444444444446</v>
      </c>
      <c r="BF10" s="34" t="s">
        <v>48</v>
      </c>
      <c r="BG10" s="7" t="s">
        <v>73</v>
      </c>
      <c r="BH10" s="7" t="s">
        <v>98</v>
      </c>
    </row>
    <row r="11" spans="1:60" x14ac:dyDescent="0.25">
      <c r="A11" s="6">
        <v>42794.604623078703</v>
      </c>
      <c r="B11" s="7">
        <v>684</v>
      </c>
      <c r="C11" s="7" t="s">
        <v>24</v>
      </c>
      <c r="D11" s="7">
        <v>19</v>
      </c>
      <c r="E11" s="7">
        <v>11</v>
      </c>
      <c r="F11" s="9">
        <f t="shared" si="0"/>
        <v>0.57894736842105265</v>
      </c>
      <c r="G11" s="13">
        <v>11</v>
      </c>
      <c r="H11" s="14">
        <f t="shared" si="1"/>
        <v>1</v>
      </c>
      <c r="I11" s="7">
        <v>10</v>
      </c>
      <c r="J11" s="8">
        <f t="shared" si="2"/>
        <v>0.90909090909090906</v>
      </c>
      <c r="K11" s="13">
        <v>5</v>
      </c>
      <c r="L11" s="14">
        <f t="shared" si="3"/>
        <v>0.45454545454545453</v>
      </c>
      <c r="M11" s="7">
        <v>10</v>
      </c>
      <c r="N11" s="8">
        <f t="shared" si="4"/>
        <v>0.90909090909090906</v>
      </c>
      <c r="O11" s="13">
        <v>6</v>
      </c>
      <c r="P11" s="14">
        <f t="shared" si="5"/>
        <v>0.54545454545454541</v>
      </c>
      <c r="Q11" s="7">
        <v>10</v>
      </c>
      <c r="R11" s="8">
        <f t="shared" si="6"/>
        <v>0.90909090909090906</v>
      </c>
      <c r="S11" s="13">
        <v>6</v>
      </c>
      <c r="T11" s="14">
        <f t="shared" si="7"/>
        <v>0.54545454545454541</v>
      </c>
      <c r="U11" s="7">
        <v>7</v>
      </c>
      <c r="V11" s="8">
        <f t="shared" si="8"/>
        <v>0.63636363636363635</v>
      </c>
      <c r="W11" s="13">
        <v>7</v>
      </c>
      <c r="X11" s="17">
        <f t="shared" si="9"/>
        <v>0.63636363636363635</v>
      </c>
      <c r="Y11" s="20">
        <v>0</v>
      </c>
      <c r="Z11" s="8">
        <f t="shared" si="10"/>
        <v>0</v>
      </c>
      <c r="AA11" s="7">
        <v>10</v>
      </c>
      <c r="AB11" s="21">
        <f t="shared" si="11"/>
        <v>0.90909090909090906</v>
      </c>
      <c r="AC11" s="39">
        <v>8</v>
      </c>
      <c r="AD11" s="17">
        <f t="shared" si="12"/>
        <v>0.72727272727272729</v>
      </c>
      <c r="AE11" s="20">
        <v>0</v>
      </c>
      <c r="AF11" s="8">
        <f t="shared" si="13"/>
        <v>0</v>
      </c>
      <c r="AG11" s="7">
        <v>11</v>
      </c>
      <c r="AH11" s="21">
        <f t="shared" si="14"/>
        <v>1</v>
      </c>
      <c r="AI11" s="39">
        <v>6</v>
      </c>
      <c r="AJ11" s="14">
        <f t="shared" si="15"/>
        <v>0.54545454545454541</v>
      </c>
      <c r="AK11" s="13">
        <v>4</v>
      </c>
      <c r="AL11" s="17">
        <f t="shared" si="16"/>
        <v>0.36363636363636365</v>
      </c>
      <c r="AM11" s="20">
        <v>5</v>
      </c>
      <c r="AN11" s="8">
        <f t="shared" si="17"/>
        <v>0.45454545454545453</v>
      </c>
      <c r="AO11" s="7">
        <v>4</v>
      </c>
      <c r="AP11" s="8">
        <f t="shared" si="18"/>
        <v>0.36363636363636365</v>
      </c>
      <c r="AQ11" s="7">
        <v>0</v>
      </c>
      <c r="AR11" s="21">
        <f t="shared" si="19"/>
        <v>0</v>
      </c>
      <c r="AS11" s="39">
        <v>0</v>
      </c>
      <c r="AT11" s="14">
        <f t="shared" si="20"/>
        <v>0</v>
      </c>
      <c r="AU11" s="13">
        <v>11</v>
      </c>
      <c r="AV11" s="17">
        <f t="shared" si="21"/>
        <v>1</v>
      </c>
      <c r="AW11" s="26">
        <v>3</v>
      </c>
      <c r="AX11" s="27">
        <f t="shared" si="22"/>
        <v>0.27272727272727271</v>
      </c>
      <c r="AY11" s="28">
        <v>2</v>
      </c>
      <c r="AZ11" s="27">
        <f t="shared" si="23"/>
        <v>0.18181818181818182</v>
      </c>
      <c r="BA11" s="28">
        <v>6</v>
      </c>
      <c r="BB11" s="27">
        <f t="shared" si="24"/>
        <v>0.54545454545454541</v>
      </c>
      <c r="BC11" s="28">
        <v>0</v>
      </c>
      <c r="BD11" s="29">
        <f t="shared" si="25"/>
        <v>0</v>
      </c>
      <c r="BE11" s="37">
        <f t="shared" si="26"/>
        <v>3.7272727272727271</v>
      </c>
      <c r="BF11" s="34" t="s">
        <v>49</v>
      </c>
      <c r="BG11" s="7" t="s">
        <v>74</v>
      </c>
      <c r="BH11" s="7" t="s">
        <v>99</v>
      </c>
    </row>
    <row r="12" spans="1:60" x14ac:dyDescent="0.25">
      <c r="A12" s="6">
        <v>42794.858457337963</v>
      </c>
      <c r="B12" s="7" t="s">
        <v>12</v>
      </c>
      <c r="C12" s="7" t="s">
        <v>25</v>
      </c>
      <c r="D12" s="7">
        <v>51</v>
      </c>
      <c r="E12" s="7">
        <v>25</v>
      </c>
      <c r="F12" s="9">
        <f t="shared" si="0"/>
        <v>0.49019607843137253</v>
      </c>
      <c r="G12" s="13">
        <v>16</v>
      </c>
      <c r="H12" s="14">
        <f t="shared" si="1"/>
        <v>0.64</v>
      </c>
      <c r="I12" s="7">
        <v>20</v>
      </c>
      <c r="J12" s="8">
        <f t="shared" si="2"/>
        <v>0.8</v>
      </c>
      <c r="K12" s="13">
        <v>10</v>
      </c>
      <c r="L12" s="14">
        <f t="shared" si="3"/>
        <v>0.4</v>
      </c>
      <c r="M12" s="7">
        <v>18</v>
      </c>
      <c r="N12" s="8">
        <f t="shared" si="4"/>
        <v>0.72</v>
      </c>
      <c r="O12" s="13">
        <v>8</v>
      </c>
      <c r="P12" s="14">
        <f t="shared" si="5"/>
        <v>0.32</v>
      </c>
      <c r="Q12" s="7">
        <v>12</v>
      </c>
      <c r="R12" s="8">
        <f t="shared" si="6"/>
        <v>0.48</v>
      </c>
      <c r="S12" s="13">
        <v>9</v>
      </c>
      <c r="T12" s="14">
        <f t="shared" si="7"/>
        <v>0.36</v>
      </c>
      <c r="U12" s="7">
        <v>11</v>
      </c>
      <c r="V12" s="8">
        <f t="shared" si="8"/>
        <v>0.44</v>
      </c>
      <c r="W12" s="13">
        <v>10</v>
      </c>
      <c r="X12" s="17">
        <f t="shared" si="9"/>
        <v>0.4</v>
      </c>
      <c r="Y12" s="20">
        <v>3</v>
      </c>
      <c r="Z12" s="8">
        <f t="shared" si="10"/>
        <v>0.12</v>
      </c>
      <c r="AA12" s="7">
        <v>15</v>
      </c>
      <c r="AB12" s="21">
        <f t="shared" si="11"/>
        <v>0.6</v>
      </c>
      <c r="AC12" s="39">
        <v>23</v>
      </c>
      <c r="AD12" s="17">
        <f t="shared" si="12"/>
        <v>0.92</v>
      </c>
      <c r="AE12" s="20">
        <v>14</v>
      </c>
      <c r="AF12" s="8">
        <f t="shared" si="13"/>
        <v>0.56000000000000005</v>
      </c>
      <c r="AG12" s="7">
        <v>0</v>
      </c>
      <c r="AH12" s="21">
        <f t="shared" si="14"/>
        <v>0</v>
      </c>
      <c r="AI12" s="39">
        <v>12</v>
      </c>
      <c r="AJ12" s="14">
        <f t="shared" si="15"/>
        <v>0.48</v>
      </c>
      <c r="AK12" s="13">
        <v>10</v>
      </c>
      <c r="AL12" s="17">
        <f t="shared" si="16"/>
        <v>0.4</v>
      </c>
      <c r="AM12" s="20">
        <v>6</v>
      </c>
      <c r="AN12" s="8">
        <f t="shared" si="17"/>
        <v>0.24</v>
      </c>
      <c r="AO12" s="7">
        <v>8</v>
      </c>
      <c r="AP12" s="8">
        <f t="shared" si="18"/>
        <v>0.32</v>
      </c>
      <c r="AQ12" s="7">
        <v>2</v>
      </c>
      <c r="AR12" s="21">
        <f t="shared" si="19"/>
        <v>0.08</v>
      </c>
      <c r="AS12" s="39">
        <v>6</v>
      </c>
      <c r="AT12" s="14">
        <f t="shared" si="20"/>
        <v>0.24</v>
      </c>
      <c r="AU12" s="13">
        <v>5</v>
      </c>
      <c r="AV12" s="17">
        <f t="shared" si="21"/>
        <v>0.2</v>
      </c>
      <c r="AW12" s="26">
        <v>0</v>
      </c>
      <c r="AX12" s="27">
        <f t="shared" si="22"/>
        <v>0</v>
      </c>
      <c r="AY12" s="28">
        <v>5</v>
      </c>
      <c r="AZ12" s="27">
        <f t="shared" si="23"/>
        <v>0.2</v>
      </c>
      <c r="BA12" s="28">
        <v>11</v>
      </c>
      <c r="BB12" s="27">
        <f t="shared" si="24"/>
        <v>0.44</v>
      </c>
      <c r="BC12" s="28">
        <v>9</v>
      </c>
      <c r="BD12" s="29">
        <f t="shared" si="25"/>
        <v>0.36</v>
      </c>
      <c r="BE12" s="37">
        <f t="shared" si="26"/>
        <v>2.84</v>
      </c>
      <c r="BF12" s="34" t="s">
        <v>50</v>
      </c>
      <c r="BG12" s="7" t="s">
        <v>75</v>
      </c>
      <c r="BH12" s="7" t="s">
        <v>100</v>
      </c>
    </row>
    <row r="13" spans="1:60" x14ac:dyDescent="0.25">
      <c r="A13" s="6">
        <v>42795.370611701386</v>
      </c>
      <c r="B13" s="7">
        <v>526</v>
      </c>
      <c r="C13" s="7" t="s">
        <v>26</v>
      </c>
      <c r="D13" s="7">
        <v>73</v>
      </c>
      <c r="E13" s="7">
        <v>19</v>
      </c>
      <c r="F13" s="9">
        <f t="shared" si="0"/>
        <v>0.26027397260273971</v>
      </c>
      <c r="G13" s="13">
        <v>19</v>
      </c>
      <c r="H13" s="14">
        <f t="shared" si="1"/>
        <v>1</v>
      </c>
      <c r="I13" s="7">
        <v>13</v>
      </c>
      <c r="J13" s="8">
        <f t="shared" si="2"/>
        <v>0.68421052631578949</v>
      </c>
      <c r="K13" s="13">
        <v>8</v>
      </c>
      <c r="L13" s="14">
        <f t="shared" si="3"/>
        <v>0.42105263157894735</v>
      </c>
      <c r="M13" s="7">
        <v>14</v>
      </c>
      <c r="N13" s="8">
        <f t="shared" si="4"/>
        <v>0.73684210526315785</v>
      </c>
      <c r="O13" s="13">
        <v>11</v>
      </c>
      <c r="P13" s="14">
        <f t="shared" si="5"/>
        <v>0.57894736842105265</v>
      </c>
      <c r="Q13" s="7">
        <v>16</v>
      </c>
      <c r="R13" s="8">
        <f t="shared" si="6"/>
        <v>0.84210526315789469</v>
      </c>
      <c r="S13" s="13">
        <v>9</v>
      </c>
      <c r="T13" s="14">
        <f t="shared" si="7"/>
        <v>0.47368421052631576</v>
      </c>
      <c r="U13" s="7">
        <v>10</v>
      </c>
      <c r="V13" s="8">
        <f t="shared" si="8"/>
        <v>0.52631578947368418</v>
      </c>
      <c r="W13" s="13">
        <v>9</v>
      </c>
      <c r="X13" s="17">
        <f t="shared" si="9"/>
        <v>0.47368421052631576</v>
      </c>
      <c r="Y13" s="20">
        <v>10</v>
      </c>
      <c r="Z13" s="8">
        <f t="shared" si="10"/>
        <v>0.52631578947368418</v>
      </c>
      <c r="AA13" s="7">
        <v>8</v>
      </c>
      <c r="AB13" s="21">
        <f t="shared" si="11"/>
        <v>0.42105263157894735</v>
      </c>
      <c r="AC13" s="39">
        <v>5</v>
      </c>
      <c r="AD13" s="17">
        <f t="shared" si="12"/>
        <v>0.26315789473684209</v>
      </c>
      <c r="AE13" s="20">
        <v>5</v>
      </c>
      <c r="AF13" s="8">
        <f t="shared" si="13"/>
        <v>0.26315789473684209</v>
      </c>
      <c r="AG13" s="7">
        <v>14</v>
      </c>
      <c r="AH13" s="21">
        <f t="shared" si="14"/>
        <v>0.73684210526315785</v>
      </c>
      <c r="AI13" s="39">
        <v>2</v>
      </c>
      <c r="AJ13" s="14">
        <f t="shared" si="15"/>
        <v>0.10526315789473684</v>
      </c>
      <c r="AK13" s="13">
        <v>17</v>
      </c>
      <c r="AL13" s="17">
        <f t="shared" si="16"/>
        <v>0.89473684210526316</v>
      </c>
      <c r="AM13" s="20">
        <v>3</v>
      </c>
      <c r="AN13" s="8">
        <f t="shared" si="17"/>
        <v>0.15789473684210525</v>
      </c>
      <c r="AO13" s="7">
        <v>8</v>
      </c>
      <c r="AP13" s="8">
        <f t="shared" si="18"/>
        <v>0.42105263157894735</v>
      </c>
      <c r="AQ13" s="7">
        <v>7</v>
      </c>
      <c r="AR13" s="21">
        <f t="shared" si="19"/>
        <v>0.36842105263157893</v>
      </c>
      <c r="AS13" s="39">
        <v>3</v>
      </c>
      <c r="AT13" s="14">
        <f t="shared" si="20"/>
        <v>0.15789473684210525</v>
      </c>
      <c r="AU13" s="13">
        <v>14</v>
      </c>
      <c r="AV13" s="17">
        <f t="shared" si="21"/>
        <v>0.73684210526315785</v>
      </c>
      <c r="AW13" s="26">
        <v>0</v>
      </c>
      <c r="AX13" s="27">
        <f t="shared" si="22"/>
        <v>0</v>
      </c>
      <c r="AY13" s="28">
        <v>10</v>
      </c>
      <c r="AZ13" s="27">
        <f t="shared" si="23"/>
        <v>0.52631578947368418</v>
      </c>
      <c r="BA13" s="28">
        <v>9</v>
      </c>
      <c r="BB13" s="27">
        <f t="shared" si="24"/>
        <v>0.47368421052631576</v>
      </c>
      <c r="BC13" s="28">
        <v>0</v>
      </c>
      <c r="BD13" s="29">
        <f t="shared" si="25"/>
        <v>0</v>
      </c>
      <c r="BE13" s="37">
        <f t="shared" si="26"/>
        <v>3.5263157894736841</v>
      </c>
      <c r="BF13" s="34" t="s">
        <v>51</v>
      </c>
      <c r="BG13" s="7" t="s">
        <v>76</v>
      </c>
      <c r="BH13" s="7" t="s">
        <v>101</v>
      </c>
    </row>
    <row r="14" spans="1:60" x14ac:dyDescent="0.25">
      <c r="A14" s="6">
        <v>42795.375551504629</v>
      </c>
      <c r="B14" s="7" t="s">
        <v>13</v>
      </c>
      <c r="C14" s="7" t="s">
        <v>27</v>
      </c>
      <c r="D14" s="7">
        <v>30</v>
      </c>
      <c r="E14" s="7">
        <v>19</v>
      </c>
      <c r="F14" s="9">
        <f t="shared" si="0"/>
        <v>0.6333333333333333</v>
      </c>
      <c r="G14" s="13">
        <v>19</v>
      </c>
      <c r="H14" s="14">
        <f t="shared" si="1"/>
        <v>1</v>
      </c>
      <c r="I14" s="7">
        <v>13</v>
      </c>
      <c r="J14" s="8">
        <f t="shared" si="2"/>
        <v>0.68421052631578949</v>
      </c>
      <c r="K14" s="13">
        <v>9</v>
      </c>
      <c r="L14" s="14">
        <f t="shared" si="3"/>
        <v>0.47368421052631576</v>
      </c>
      <c r="M14" s="7">
        <v>17</v>
      </c>
      <c r="N14" s="8">
        <f t="shared" si="4"/>
        <v>0.89473684210526316</v>
      </c>
      <c r="O14" s="13">
        <v>15</v>
      </c>
      <c r="P14" s="14">
        <f t="shared" si="5"/>
        <v>0.78947368421052633</v>
      </c>
      <c r="Q14" s="7">
        <v>14</v>
      </c>
      <c r="R14" s="8">
        <f t="shared" si="6"/>
        <v>0.73684210526315785</v>
      </c>
      <c r="S14" s="13">
        <v>16</v>
      </c>
      <c r="T14" s="14">
        <f t="shared" si="7"/>
        <v>0.84210526315789469</v>
      </c>
      <c r="U14" s="7">
        <v>15</v>
      </c>
      <c r="V14" s="8">
        <f t="shared" si="8"/>
        <v>0.78947368421052633</v>
      </c>
      <c r="W14" s="13">
        <v>8</v>
      </c>
      <c r="X14" s="17">
        <f t="shared" si="9"/>
        <v>0.42105263157894735</v>
      </c>
      <c r="Y14" s="20">
        <v>3</v>
      </c>
      <c r="Z14" s="8">
        <f t="shared" si="10"/>
        <v>0.15789473684210525</v>
      </c>
      <c r="AA14" s="7">
        <v>10</v>
      </c>
      <c r="AB14" s="21">
        <f t="shared" si="11"/>
        <v>0.52631578947368418</v>
      </c>
      <c r="AC14" s="39">
        <v>6</v>
      </c>
      <c r="AD14" s="17">
        <f t="shared" si="12"/>
        <v>0.31578947368421051</v>
      </c>
      <c r="AE14" s="20">
        <v>9</v>
      </c>
      <c r="AF14" s="8">
        <f t="shared" si="13"/>
        <v>0.47368421052631576</v>
      </c>
      <c r="AG14" s="7">
        <v>9</v>
      </c>
      <c r="AH14" s="21">
        <f t="shared" si="14"/>
        <v>0.47368421052631576</v>
      </c>
      <c r="AI14" s="39">
        <v>7</v>
      </c>
      <c r="AJ14" s="14">
        <f t="shared" si="15"/>
        <v>0.36842105263157893</v>
      </c>
      <c r="AK14" s="13">
        <v>11</v>
      </c>
      <c r="AL14" s="17">
        <f t="shared" si="16"/>
        <v>0.57894736842105265</v>
      </c>
      <c r="AM14" s="20">
        <v>7</v>
      </c>
      <c r="AN14" s="8">
        <f t="shared" si="17"/>
        <v>0.36842105263157893</v>
      </c>
      <c r="AO14" s="7">
        <v>0</v>
      </c>
      <c r="AP14" s="8">
        <f t="shared" si="18"/>
        <v>0</v>
      </c>
      <c r="AQ14" s="7">
        <v>3</v>
      </c>
      <c r="AR14" s="21">
        <f t="shared" si="19"/>
        <v>0.15789473684210525</v>
      </c>
      <c r="AS14" s="39">
        <v>6</v>
      </c>
      <c r="AT14" s="14">
        <f t="shared" si="20"/>
        <v>0.31578947368421051</v>
      </c>
      <c r="AU14" s="13">
        <v>7</v>
      </c>
      <c r="AV14" s="17">
        <f t="shared" si="21"/>
        <v>0.36842105263157893</v>
      </c>
      <c r="AW14" s="26">
        <v>0</v>
      </c>
      <c r="AX14" s="27">
        <f t="shared" si="22"/>
        <v>0</v>
      </c>
      <c r="AY14" s="28">
        <v>6</v>
      </c>
      <c r="AZ14" s="27">
        <f t="shared" si="23"/>
        <v>0.31578947368421051</v>
      </c>
      <c r="BA14" s="28">
        <v>13</v>
      </c>
      <c r="BB14" s="27">
        <f t="shared" si="24"/>
        <v>0.68421052631578949</v>
      </c>
      <c r="BC14" s="28">
        <v>0</v>
      </c>
      <c r="BD14" s="29">
        <f t="shared" si="25"/>
        <v>0</v>
      </c>
      <c r="BE14" s="37">
        <f t="shared" si="26"/>
        <v>3.3157894736842106</v>
      </c>
      <c r="BF14" s="34" t="s">
        <v>52</v>
      </c>
      <c r="BG14" s="7" t="s">
        <v>77</v>
      </c>
      <c r="BH14" s="7" t="s">
        <v>102</v>
      </c>
    </row>
    <row r="15" spans="1:60" x14ac:dyDescent="0.25">
      <c r="A15" s="6">
        <v>42795.377265069445</v>
      </c>
      <c r="B15" s="7">
        <v>373</v>
      </c>
      <c r="C15" s="7" t="s">
        <v>28</v>
      </c>
      <c r="D15" s="7">
        <v>39</v>
      </c>
      <c r="E15" s="7">
        <v>15</v>
      </c>
      <c r="F15" s="9">
        <f t="shared" si="0"/>
        <v>0.38461538461538464</v>
      </c>
      <c r="G15" s="13">
        <v>12</v>
      </c>
      <c r="H15" s="14">
        <f t="shared" si="1"/>
        <v>0.8</v>
      </c>
      <c r="I15" s="7">
        <v>10</v>
      </c>
      <c r="J15" s="8">
        <f t="shared" si="2"/>
        <v>0.66666666666666663</v>
      </c>
      <c r="K15" s="13">
        <v>6</v>
      </c>
      <c r="L15" s="14">
        <f t="shared" si="3"/>
        <v>0.4</v>
      </c>
      <c r="M15" s="7">
        <v>9</v>
      </c>
      <c r="N15" s="8">
        <f t="shared" si="4"/>
        <v>0.6</v>
      </c>
      <c r="O15" s="13">
        <v>7</v>
      </c>
      <c r="P15" s="14">
        <f t="shared" si="5"/>
        <v>0.46666666666666667</v>
      </c>
      <c r="Q15" s="7">
        <v>14</v>
      </c>
      <c r="R15" s="8">
        <f t="shared" si="6"/>
        <v>0.93333333333333335</v>
      </c>
      <c r="S15" s="13">
        <v>8</v>
      </c>
      <c r="T15" s="14">
        <f t="shared" si="7"/>
        <v>0.53333333333333333</v>
      </c>
      <c r="U15" s="7">
        <v>9</v>
      </c>
      <c r="V15" s="8">
        <f t="shared" si="8"/>
        <v>0.6</v>
      </c>
      <c r="W15" s="13">
        <v>5</v>
      </c>
      <c r="X15" s="17">
        <f t="shared" si="9"/>
        <v>0.33333333333333331</v>
      </c>
      <c r="Y15" s="20">
        <v>2</v>
      </c>
      <c r="Z15" s="8">
        <f t="shared" si="10"/>
        <v>0.13333333333333333</v>
      </c>
      <c r="AA15" s="7">
        <v>8</v>
      </c>
      <c r="AB15" s="21">
        <f t="shared" si="11"/>
        <v>0.53333333333333333</v>
      </c>
      <c r="AC15" s="39">
        <v>3</v>
      </c>
      <c r="AD15" s="17">
        <f t="shared" si="12"/>
        <v>0.2</v>
      </c>
      <c r="AE15" s="20">
        <v>4</v>
      </c>
      <c r="AF15" s="8">
        <f t="shared" si="13"/>
        <v>0.26666666666666666</v>
      </c>
      <c r="AG15" s="7">
        <v>11</v>
      </c>
      <c r="AH15" s="21">
        <f t="shared" si="14"/>
        <v>0.73333333333333328</v>
      </c>
      <c r="AI15" s="39">
        <v>8</v>
      </c>
      <c r="AJ15" s="14">
        <f t="shared" si="15"/>
        <v>0.53333333333333333</v>
      </c>
      <c r="AK15" s="13">
        <v>7</v>
      </c>
      <c r="AL15" s="17">
        <f t="shared" si="16"/>
        <v>0.46666666666666667</v>
      </c>
      <c r="AM15" s="20">
        <v>2</v>
      </c>
      <c r="AN15" s="8">
        <f t="shared" si="17"/>
        <v>0.13333333333333333</v>
      </c>
      <c r="AO15" s="7">
        <v>8</v>
      </c>
      <c r="AP15" s="8">
        <f t="shared" si="18"/>
        <v>0.53333333333333333</v>
      </c>
      <c r="AQ15" s="7">
        <v>0</v>
      </c>
      <c r="AR15" s="21">
        <f t="shared" si="19"/>
        <v>0</v>
      </c>
      <c r="AS15" s="39">
        <v>6</v>
      </c>
      <c r="AT15" s="14">
        <f t="shared" si="20"/>
        <v>0.4</v>
      </c>
      <c r="AU15" s="13">
        <v>5</v>
      </c>
      <c r="AV15" s="17">
        <f t="shared" si="21"/>
        <v>0.33333333333333331</v>
      </c>
      <c r="AW15" s="26">
        <v>0</v>
      </c>
      <c r="AX15" s="27">
        <f t="shared" si="22"/>
        <v>0</v>
      </c>
      <c r="AY15" s="28">
        <v>3</v>
      </c>
      <c r="AZ15" s="27">
        <f t="shared" si="23"/>
        <v>0.2</v>
      </c>
      <c r="BA15" s="28">
        <v>9</v>
      </c>
      <c r="BB15" s="27">
        <f t="shared" si="24"/>
        <v>0.6</v>
      </c>
      <c r="BC15" s="28">
        <v>3</v>
      </c>
      <c r="BD15" s="29">
        <f t="shared" si="25"/>
        <v>0.2</v>
      </c>
      <c r="BE15" s="37">
        <f t="shared" si="26"/>
        <v>3</v>
      </c>
      <c r="BF15" s="34" t="s">
        <v>53</v>
      </c>
      <c r="BG15" s="7" t="s">
        <v>78</v>
      </c>
      <c r="BH15" s="7" t="s">
        <v>103</v>
      </c>
    </row>
    <row r="16" spans="1:60" x14ac:dyDescent="0.25">
      <c r="A16" s="6">
        <v>42795.438229444444</v>
      </c>
      <c r="B16" s="7" t="s">
        <v>14</v>
      </c>
      <c r="C16" s="7" t="s">
        <v>29</v>
      </c>
      <c r="D16" s="7">
        <v>51</v>
      </c>
      <c r="E16" s="7">
        <v>20</v>
      </c>
      <c r="F16" s="9">
        <f t="shared" si="0"/>
        <v>0.39215686274509803</v>
      </c>
      <c r="G16" s="13">
        <v>19</v>
      </c>
      <c r="H16" s="14">
        <f t="shared" si="1"/>
        <v>0.95</v>
      </c>
      <c r="I16" s="7">
        <v>17</v>
      </c>
      <c r="J16" s="8">
        <f t="shared" si="2"/>
        <v>0.85</v>
      </c>
      <c r="K16" s="13">
        <v>11</v>
      </c>
      <c r="L16" s="14">
        <f t="shared" si="3"/>
        <v>0.55000000000000004</v>
      </c>
      <c r="M16" s="7">
        <v>18</v>
      </c>
      <c r="N16" s="8">
        <f t="shared" si="4"/>
        <v>0.9</v>
      </c>
      <c r="O16" s="13">
        <v>15</v>
      </c>
      <c r="P16" s="14">
        <f t="shared" si="5"/>
        <v>0.75</v>
      </c>
      <c r="Q16" s="7">
        <v>19</v>
      </c>
      <c r="R16" s="8">
        <f t="shared" si="6"/>
        <v>0.95</v>
      </c>
      <c r="S16" s="13">
        <v>19</v>
      </c>
      <c r="T16" s="14">
        <f t="shared" si="7"/>
        <v>0.95</v>
      </c>
      <c r="U16" s="7">
        <v>17</v>
      </c>
      <c r="V16" s="8">
        <f t="shared" si="8"/>
        <v>0.85</v>
      </c>
      <c r="W16" s="13">
        <v>15</v>
      </c>
      <c r="X16" s="17">
        <f t="shared" si="9"/>
        <v>0.75</v>
      </c>
      <c r="Y16" s="20">
        <v>1</v>
      </c>
      <c r="Z16" s="8">
        <f t="shared" si="10"/>
        <v>0.05</v>
      </c>
      <c r="AA16" s="7">
        <v>17</v>
      </c>
      <c r="AB16" s="21">
        <f t="shared" si="11"/>
        <v>0.85</v>
      </c>
      <c r="AC16" s="39">
        <v>16</v>
      </c>
      <c r="AD16" s="17">
        <f t="shared" si="12"/>
        <v>0.8</v>
      </c>
      <c r="AE16" s="20">
        <v>5</v>
      </c>
      <c r="AF16" s="8">
        <f t="shared" si="13"/>
        <v>0.25</v>
      </c>
      <c r="AG16" s="7">
        <v>13</v>
      </c>
      <c r="AH16" s="21">
        <f t="shared" si="14"/>
        <v>0.65</v>
      </c>
      <c r="AI16" s="39">
        <v>6</v>
      </c>
      <c r="AJ16" s="14">
        <f t="shared" si="15"/>
        <v>0.3</v>
      </c>
      <c r="AK16" s="13">
        <v>11</v>
      </c>
      <c r="AL16" s="17">
        <f t="shared" si="16"/>
        <v>0.55000000000000004</v>
      </c>
      <c r="AM16" s="20">
        <v>4</v>
      </c>
      <c r="AN16" s="8">
        <f t="shared" si="17"/>
        <v>0.2</v>
      </c>
      <c r="AO16" s="7">
        <v>5</v>
      </c>
      <c r="AP16" s="8">
        <f t="shared" si="18"/>
        <v>0.25</v>
      </c>
      <c r="AQ16" s="7">
        <v>0</v>
      </c>
      <c r="AR16" s="21">
        <f t="shared" si="19"/>
        <v>0</v>
      </c>
      <c r="AS16" s="39">
        <v>1</v>
      </c>
      <c r="AT16" s="14">
        <f t="shared" si="20"/>
        <v>0.05</v>
      </c>
      <c r="AU16" s="13">
        <v>9</v>
      </c>
      <c r="AV16" s="17">
        <f t="shared" si="21"/>
        <v>0.45</v>
      </c>
      <c r="AW16" s="26">
        <v>1</v>
      </c>
      <c r="AX16" s="27">
        <f t="shared" si="22"/>
        <v>0.05</v>
      </c>
      <c r="AY16" s="28">
        <v>10</v>
      </c>
      <c r="AZ16" s="27">
        <f t="shared" si="23"/>
        <v>0.5</v>
      </c>
      <c r="BA16" s="28">
        <v>8</v>
      </c>
      <c r="BB16" s="27">
        <f t="shared" si="24"/>
        <v>0.4</v>
      </c>
      <c r="BC16" s="28">
        <v>1</v>
      </c>
      <c r="BD16" s="29">
        <f t="shared" si="25"/>
        <v>0.05</v>
      </c>
      <c r="BE16" s="37">
        <f t="shared" si="26"/>
        <v>3.55</v>
      </c>
      <c r="BF16" s="34" t="s">
        <v>54</v>
      </c>
      <c r="BG16" s="7" t="s">
        <v>79</v>
      </c>
      <c r="BH16" s="7" t="s">
        <v>104</v>
      </c>
    </row>
    <row r="17" spans="1:60" x14ac:dyDescent="0.25">
      <c r="A17" s="6">
        <v>42795.527326469906</v>
      </c>
      <c r="B17" s="7">
        <v>362</v>
      </c>
      <c r="C17" s="7" t="s">
        <v>30</v>
      </c>
      <c r="D17" s="7">
        <v>58</v>
      </c>
      <c r="E17" s="7">
        <v>29</v>
      </c>
      <c r="F17" s="9">
        <f t="shared" si="0"/>
        <v>0.5</v>
      </c>
      <c r="G17" s="13">
        <v>15</v>
      </c>
      <c r="H17" s="14">
        <f t="shared" si="1"/>
        <v>0.51724137931034486</v>
      </c>
      <c r="I17" s="7">
        <v>24</v>
      </c>
      <c r="J17" s="8">
        <f t="shared" si="2"/>
        <v>0.82758620689655171</v>
      </c>
      <c r="K17" s="13">
        <v>8</v>
      </c>
      <c r="L17" s="14">
        <f t="shared" si="3"/>
        <v>0.27586206896551724</v>
      </c>
      <c r="M17" s="7">
        <v>26</v>
      </c>
      <c r="N17" s="8">
        <f t="shared" si="4"/>
        <v>0.89655172413793105</v>
      </c>
      <c r="O17" s="13">
        <v>18</v>
      </c>
      <c r="P17" s="14">
        <f t="shared" si="5"/>
        <v>0.62068965517241381</v>
      </c>
      <c r="Q17" s="7">
        <v>21</v>
      </c>
      <c r="R17" s="8">
        <f t="shared" si="6"/>
        <v>0.72413793103448276</v>
      </c>
      <c r="S17" s="13">
        <v>15</v>
      </c>
      <c r="T17" s="14">
        <f t="shared" si="7"/>
        <v>0.51724137931034486</v>
      </c>
      <c r="U17" s="7">
        <v>18</v>
      </c>
      <c r="V17" s="8">
        <f t="shared" si="8"/>
        <v>0.62068965517241381</v>
      </c>
      <c r="W17" s="13">
        <v>7</v>
      </c>
      <c r="X17" s="17">
        <f t="shared" si="9"/>
        <v>0.2413793103448276</v>
      </c>
      <c r="Y17" s="20">
        <v>0</v>
      </c>
      <c r="Z17" s="8">
        <f t="shared" si="10"/>
        <v>0</v>
      </c>
      <c r="AA17" s="7">
        <v>18</v>
      </c>
      <c r="AB17" s="21">
        <f t="shared" si="11"/>
        <v>0.62068965517241381</v>
      </c>
      <c r="AC17" s="39">
        <v>7</v>
      </c>
      <c r="AD17" s="17">
        <f t="shared" si="12"/>
        <v>0.2413793103448276</v>
      </c>
      <c r="AE17" s="20">
        <v>1</v>
      </c>
      <c r="AF17" s="8">
        <f t="shared" si="13"/>
        <v>3.4482758620689655E-2</v>
      </c>
      <c r="AG17" s="7">
        <v>27</v>
      </c>
      <c r="AH17" s="21">
        <f t="shared" si="14"/>
        <v>0.93103448275862066</v>
      </c>
      <c r="AI17" s="39">
        <v>6</v>
      </c>
      <c r="AJ17" s="14">
        <f t="shared" si="15"/>
        <v>0.20689655172413793</v>
      </c>
      <c r="AK17" s="13">
        <v>19</v>
      </c>
      <c r="AL17" s="17">
        <f t="shared" si="16"/>
        <v>0.65517241379310343</v>
      </c>
      <c r="AM17" s="20">
        <v>7</v>
      </c>
      <c r="AN17" s="8">
        <f t="shared" si="17"/>
        <v>0.2413793103448276</v>
      </c>
      <c r="AO17" s="7">
        <v>6</v>
      </c>
      <c r="AP17" s="8">
        <f t="shared" si="18"/>
        <v>0.20689655172413793</v>
      </c>
      <c r="AQ17" s="7">
        <v>8</v>
      </c>
      <c r="AR17" s="21">
        <f t="shared" si="19"/>
        <v>0.27586206896551724</v>
      </c>
      <c r="AS17" s="39">
        <v>6</v>
      </c>
      <c r="AT17" s="14">
        <f t="shared" si="20"/>
        <v>0.20689655172413793</v>
      </c>
      <c r="AU17" s="13">
        <v>15</v>
      </c>
      <c r="AV17" s="17">
        <f t="shared" si="21"/>
        <v>0.51724137931034486</v>
      </c>
      <c r="AW17" s="26">
        <v>1</v>
      </c>
      <c r="AX17" s="27">
        <f t="shared" si="22"/>
        <v>3.4482758620689655E-2</v>
      </c>
      <c r="AY17" s="28">
        <v>5</v>
      </c>
      <c r="AZ17" s="27">
        <f t="shared" si="23"/>
        <v>0.17241379310344829</v>
      </c>
      <c r="BA17" s="28">
        <v>19</v>
      </c>
      <c r="BB17" s="27">
        <f t="shared" si="24"/>
        <v>0.65517241379310343</v>
      </c>
      <c r="BC17" s="28">
        <v>4</v>
      </c>
      <c r="BD17" s="29">
        <f t="shared" si="25"/>
        <v>0.13793103448275862</v>
      </c>
      <c r="BE17" s="37">
        <f t="shared" si="26"/>
        <v>3.103448275862069</v>
      </c>
      <c r="BF17" s="34" t="s">
        <v>55</v>
      </c>
      <c r="BG17" s="7" t="s">
        <v>80</v>
      </c>
      <c r="BH17" s="7" t="s">
        <v>105</v>
      </c>
    </row>
    <row r="18" spans="1:60" x14ac:dyDescent="0.25">
      <c r="A18" s="6">
        <v>42795.546337881948</v>
      </c>
      <c r="B18" s="7">
        <v>508</v>
      </c>
      <c r="C18" s="7" t="s">
        <v>31</v>
      </c>
      <c r="D18" s="7">
        <v>51</v>
      </c>
      <c r="E18" s="7">
        <v>21</v>
      </c>
      <c r="F18" s="9">
        <f t="shared" si="0"/>
        <v>0.41176470588235292</v>
      </c>
      <c r="G18" s="13">
        <v>16</v>
      </c>
      <c r="H18" s="14">
        <f t="shared" si="1"/>
        <v>0.76190476190476186</v>
      </c>
      <c r="I18" s="7">
        <v>15</v>
      </c>
      <c r="J18" s="8">
        <f t="shared" si="2"/>
        <v>0.7142857142857143</v>
      </c>
      <c r="K18" s="13">
        <v>3</v>
      </c>
      <c r="L18" s="14">
        <f t="shared" si="3"/>
        <v>0.14285714285714285</v>
      </c>
      <c r="M18" s="7">
        <v>12</v>
      </c>
      <c r="N18" s="8">
        <f t="shared" si="4"/>
        <v>0.5714285714285714</v>
      </c>
      <c r="O18" s="13">
        <v>12</v>
      </c>
      <c r="P18" s="14">
        <f t="shared" si="5"/>
        <v>0.5714285714285714</v>
      </c>
      <c r="Q18" s="7">
        <v>13</v>
      </c>
      <c r="R18" s="8">
        <f t="shared" si="6"/>
        <v>0.61904761904761907</v>
      </c>
      <c r="S18" s="13">
        <v>11</v>
      </c>
      <c r="T18" s="14">
        <f t="shared" si="7"/>
        <v>0.52380952380952384</v>
      </c>
      <c r="U18" s="7">
        <v>13</v>
      </c>
      <c r="V18" s="8">
        <f t="shared" si="8"/>
        <v>0.61904761904761907</v>
      </c>
      <c r="W18" s="13">
        <v>6</v>
      </c>
      <c r="X18" s="17">
        <f t="shared" si="9"/>
        <v>0.2857142857142857</v>
      </c>
      <c r="Y18" s="20">
        <v>1</v>
      </c>
      <c r="Z18" s="8">
        <f t="shared" si="10"/>
        <v>4.7619047619047616E-2</v>
      </c>
      <c r="AA18" s="7">
        <v>12</v>
      </c>
      <c r="AB18" s="21">
        <f t="shared" si="11"/>
        <v>0.5714285714285714</v>
      </c>
      <c r="AC18" s="39">
        <v>5</v>
      </c>
      <c r="AD18" s="17">
        <f t="shared" si="12"/>
        <v>0.23809523809523808</v>
      </c>
      <c r="AE18" s="20">
        <v>7</v>
      </c>
      <c r="AF18" s="8">
        <f t="shared" si="13"/>
        <v>0.33333333333333331</v>
      </c>
      <c r="AG18" s="7">
        <v>9</v>
      </c>
      <c r="AH18" s="21">
        <f t="shared" si="14"/>
        <v>0.42857142857142855</v>
      </c>
      <c r="AI18" s="39">
        <v>5</v>
      </c>
      <c r="AJ18" s="14">
        <f t="shared" si="15"/>
        <v>0.23809523809523808</v>
      </c>
      <c r="AK18" s="13">
        <v>6</v>
      </c>
      <c r="AL18" s="17">
        <f t="shared" si="16"/>
        <v>0.2857142857142857</v>
      </c>
      <c r="AM18" s="20">
        <v>6</v>
      </c>
      <c r="AN18" s="8">
        <f t="shared" si="17"/>
        <v>0.2857142857142857</v>
      </c>
      <c r="AO18" s="7">
        <v>4</v>
      </c>
      <c r="AP18" s="8">
        <f t="shared" si="18"/>
        <v>0.19047619047619047</v>
      </c>
      <c r="AQ18" s="7">
        <v>0</v>
      </c>
      <c r="AR18" s="21">
        <f t="shared" si="19"/>
        <v>0</v>
      </c>
      <c r="AS18" s="39">
        <v>3</v>
      </c>
      <c r="AT18" s="14">
        <f t="shared" si="20"/>
        <v>0.14285714285714285</v>
      </c>
      <c r="AU18" s="13">
        <v>7</v>
      </c>
      <c r="AV18" s="17">
        <f t="shared" si="21"/>
        <v>0.33333333333333331</v>
      </c>
      <c r="AW18" s="26">
        <v>0</v>
      </c>
      <c r="AX18" s="27">
        <f t="shared" si="22"/>
        <v>0</v>
      </c>
      <c r="AY18" s="28">
        <v>2</v>
      </c>
      <c r="AZ18" s="27">
        <f t="shared" si="23"/>
        <v>9.5238095238095233E-2</v>
      </c>
      <c r="BA18" s="28">
        <v>14</v>
      </c>
      <c r="BB18" s="27">
        <f t="shared" si="24"/>
        <v>0.66666666666666663</v>
      </c>
      <c r="BC18" s="28">
        <v>5</v>
      </c>
      <c r="BD18" s="29">
        <f t="shared" si="25"/>
        <v>0.23809523809523808</v>
      </c>
      <c r="BE18" s="37">
        <f t="shared" si="26"/>
        <v>2.8571428571428572</v>
      </c>
      <c r="BF18" s="34" t="s">
        <v>56</v>
      </c>
      <c r="BG18" s="7" t="s">
        <v>81</v>
      </c>
      <c r="BH18" s="7" t="s">
        <v>106</v>
      </c>
    </row>
    <row r="19" spans="1:60" x14ac:dyDescent="0.25">
      <c r="A19" s="6">
        <v>42795.575105902775</v>
      </c>
      <c r="B19" s="7">
        <v>543</v>
      </c>
      <c r="C19" s="7" t="s">
        <v>32</v>
      </c>
      <c r="D19" s="7">
        <v>43</v>
      </c>
      <c r="E19" s="7">
        <v>22</v>
      </c>
      <c r="F19" s="9">
        <f t="shared" si="0"/>
        <v>0.51162790697674421</v>
      </c>
      <c r="G19" s="13">
        <v>18</v>
      </c>
      <c r="H19" s="14">
        <f t="shared" si="1"/>
        <v>0.81818181818181823</v>
      </c>
      <c r="I19" s="7">
        <v>15</v>
      </c>
      <c r="J19" s="8">
        <f t="shared" si="2"/>
        <v>0.68181818181818177</v>
      </c>
      <c r="K19" s="13">
        <v>12</v>
      </c>
      <c r="L19" s="14">
        <f t="shared" si="3"/>
        <v>0.54545454545454541</v>
      </c>
      <c r="M19" s="7">
        <v>20</v>
      </c>
      <c r="N19" s="8">
        <f t="shared" si="4"/>
        <v>0.90909090909090906</v>
      </c>
      <c r="O19" s="13">
        <v>14</v>
      </c>
      <c r="P19" s="14">
        <f t="shared" si="5"/>
        <v>0.63636363636363635</v>
      </c>
      <c r="Q19" s="7">
        <v>19</v>
      </c>
      <c r="R19" s="8">
        <f t="shared" si="6"/>
        <v>0.86363636363636365</v>
      </c>
      <c r="S19" s="13">
        <v>9</v>
      </c>
      <c r="T19" s="14">
        <f t="shared" si="7"/>
        <v>0.40909090909090912</v>
      </c>
      <c r="U19" s="7">
        <v>11</v>
      </c>
      <c r="V19" s="8">
        <f t="shared" si="8"/>
        <v>0.5</v>
      </c>
      <c r="W19" s="13">
        <v>4</v>
      </c>
      <c r="X19" s="17">
        <f t="shared" si="9"/>
        <v>0.18181818181818182</v>
      </c>
      <c r="Y19" s="20">
        <v>5</v>
      </c>
      <c r="Z19" s="8">
        <f t="shared" si="10"/>
        <v>0.22727272727272727</v>
      </c>
      <c r="AA19" s="7">
        <v>8</v>
      </c>
      <c r="AB19" s="21">
        <f t="shared" si="11"/>
        <v>0.36363636363636365</v>
      </c>
      <c r="AC19" s="39">
        <v>7</v>
      </c>
      <c r="AD19" s="17">
        <f t="shared" si="12"/>
        <v>0.31818181818181818</v>
      </c>
      <c r="AE19" s="20">
        <v>13</v>
      </c>
      <c r="AF19" s="8">
        <f t="shared" si="13"/>
        <v>0.59090909090909094</v>
      </c>
      <c r="AG19" s="7">
        <v>7</v>
      </c>
      <c r="AH19" s="21">
        <f t="shared" si="14"/>
        <v>0.31818181818181818</v>
      </c>
      <c r="AI19" s="39">
        <v>8</v>
      </c>
      <c r="AJ19" s="14">
        <f t="shared" si="15"/>
        <v>0.36363636363636365</v>
      </c>
      <c r="AK19" s="13">
        <v>12</v>
      </c>
      <c r="AL19" s="17">
        <f t="shared" si="16"/>
        <v>0.54545454545454541</v>
      </c>
      <c r="AM19" s="20">
        <v>7</v>
      </c>
      <c r="AN19" s="8">
        <f t="shared" si="17"/>
        <v>0.31818181818181818</v>
      </c>
      <c r="AO19" s="7">
        <v>3</v>
      </c>
      <c r="AP19" s="8">
        <f t="shared" si="18"/>
        <v>0.13636363636363635</v>
      </c>
      <c r="AQ19" s="7">
        <v>5</v>
      </c>
      <c r="AR19" s="21">
        <f t="shared" si="19"/>
        <v>0.22727272727272727</v>
      </c>
      <c r="AS19" s="39">
        <v>6</v>
      </c>
      <c r="AT19" s="14">
        <f t="shared" si="20"/>
        <v>0.27272727272727271</v>
      </c>
      <c r="AU19" s="13">
        <v>10</v>
      </c>
      <c r="AV19" s="17">
        <f t="shared" si="21"/>
        <v>0.45454545454545453</v>
      </c>
      <c r="AW19" s="26">
        <v>0</v>
      </c>
      <c r="AX19" s="27">
        <f t="shared" si="22"/>
        <v>0</v>
      </c>
      <c r="AY19" s="28">
        <v>3</v>
      </c>
      <c r="AZ19" s="27">
        <f t="shared" si="23"/>
        <v>0.13636363636363635</v>
      </c>
      <c r="BA19" s="28">
        <v>19</v>
      </c>
      <c r="BB19" s="27">
        <f t="shared" si="24"/>
        <v>0.86363636363636365</v>
      </c>
      <c r="BC19" s="28">
        <v>0</v>
      </c>
      <c r="BD19" s="29">
        <f t="shared" si="25"/>
        <v>0</v>
      </c>
      <c r="BE19" s="37">
        <f t="shared" si="26"/>
        <v>3.1363636363636362</v>
      </c>
      <c r="BF19" s="34" t="s">
        <v>57</v>
      </c>
      <c r="BG19" s="7" t="s">
        <v>82</v>
      </c>
      <c r="BH19" s="7" t="s">
        <v>107</v>
      </c>
    </row>
    <row r="20" spans="1:60" x14ac:dyDescent="0.25">
      <c r="A20" s="6">
        <v>42795.705553703701</v>
      </c>
      <c r="B20" s="7">
        <v>356</v>
      </c>
      <c r="C20" s="7" t="s">
        <v>33</v>
      </c>
      <c r="D20" s="7">
        <v>48</v>
      </c>
      <c r="E20" s="7">
        <v>48</v>
      </c>
      <c r="F20" s="9">
        <f t="shared" si="0"/>
        <v>1</v>
      </c>
      <c r="G20" s="13">
        <v>38</v>
      </c>
      <c r="H20" s="14">
        <f t="shared" si="1"/>
        <v>0.79166666666666663</v>
      </c>
      <c r="I20" s="7">
        <v>35</v>
      </c>
      <c r="J20" s="8">
        <f t="shared" si="2"/>
        <v>0.72916666666666663</v>
      </c>
      <c r="K20" s="13">
        <v>10</v>
      </c>
      <c r="L20" s="14">
        <f t="shared" si="3"/>
        <v>0.20833333333333334</v>
      </c>
      <c r="M20" s="7">
        <v>37</v>
      </c>
      <c r="N20" s="8">
        <f t="shared" si="4"/>
        <v>0.77083333333333337</v>
      </c>
      <c r="O20" s="13">
        <v>25</v>
      </c>
      <c r="P20" s="14">
        <f t="shared" si="5"/>
        <v>0.52083333333333337</v>
      </c>
      <c r="Q20" s="7">
        <v>42</v>
      </c>
      <c r="R20" s="8">
        <f t="shared" si="6"/>
        <v>0.875</v>
      </c>
      <c r="S20" s="13">
        <v>30</v>
      </c>
      <c r="T20" s="14">
        <f t="shared" si="7"/>
        <v>0.625</v>
      </c>
      <c r="U20" s="7">
        <v>29</v>
      </c>
      <c r="V20" s="8">
        <f t="shared" si="8"/>
        <v>0.60416666666666663</v>
      </c>
      <c r="W20" s="13">
        <v>18</v>
      </c>
      <c r="X20" s="17">
        <f t="shared" si="9"/>
        <v>0.375</v>
      </c>
      <c r="Y20" s="20">
        <v>4</v>
      </c>
      <c r="Z20" s="8">
        <f t="shared" si="10"/>
        <v>8.3333333333333329E-2</v>
      </c>
      <c r="AA20" s="7">
        <v>29</v>
      </c>
      <c r="AB20" s="21">
        <f t="shared" si="11"/>
        <v>0.60416666666666663</v>
      </c>
      <c r="AC20" s="39">
        <v>11</v>
      </c>
      <c r="AD20" s="17">
        <f t="shared" si="12"/>
        <v>0.22916666666666666</v>
      </c>
      <c r="AE20" s="20">
        <v>20</v>
      </c>
      <c r="AF20" s="8">
        <f t="shared" si="13"/>
        <v>0.41666666666666669</v>
      </c>
      <c r="AG20" s="7">
        <v>19</v>
      </c>
      <c r="AH20" s="21">
        <f t="shared" si="14"/>
        <v>0.39583333333333331</v>
      </c>
      <c r="AI20" s="39">
        <v>22</v>
      </c>
      <c r="AJ20" s="14">
        <f t="shared" si="15"/>
        <v>0.45833333333333331</v>
      </c>
      <c r="AK20" s="13">
        <v>16</v>
      </c>
      <c r="AL20" s="17">
        <f t="shared" si="16"/>
        <v>0.33333333333333331</v>
      </c>
      <c r="AM20" s="20">
        <v>14</v>
      </c>
      <c r="AN20" s="8">
        <f t="shared" si="17"/>
        <v>0.29166666666666669</v>
      </c>
      <c r="AO20" s="7">
        <v>13</v>
      </c>
      <c r="AP20" s="8">
        <f t="shared" si="18"/>
        <v>0.27083333333333331</v>
      </c>
      <c r="AQ20" s="7">
        <v>3</v>
      </c>
      <c r="AR20" s="21">
        <f t="shared" si="19"/>
        <v>6.25E-2</v>
      </c>
      <c r="AS20" s="39">
        <v>12</v>
      </c>
      <c r="AT20" s="14">
        <f t="shared" si="20"/>
        <v>0.25</v>
      </c>
      <c r="AU20" s="13">
        <v>19</v>
      </c>
      <c r="AV20" s="17">
        <f t="shared" si="21"/>
        <v>0.39583333333333331</v>
      </c>
      <c r="AW20" s="26">
        <v>1</v>
      </c>
      <c r="AX20" s="27">
        <f t="shared" si="22"/>
        <v>2.0833333333333332E-2</v>
      </c>
      <c r="AY20" s="28">
        <v>10</v>
      </c>
      <c r="AZ20" s="27">
        <f t="shared" si="23"/>
        <v>0.20833333333333334</v>
      </c>
      <c r="BA20" s="28">
        <v>31</v>
      </c>
      <c r="BB20" s="27">
        <f t="shared" si="24"/>
        <v>0.64583333333333337</v>
      </c>
      <c r="BC20" s="28">
        <v>6</v>
      </c>
      <c r="BD20" s="29">
        <f t="shared" si="25"/>
        <v>0.125</v>
      </c>
      <c r="BE20" s="37">
        <f t="shared" si="26"/>
        <v>3.125</v>
      </c>
      <c r="BF20" s="34" t="s">
        <v>58</v>
      </c>
      <c r="BG20" s="7" t="s">
        <v>83</v>
      </c>
      <c r="BH20" s="7" t="s">
        <v>108</v>
      </c>
    </row>
    <row r="21" spans="1:60" x14ac:dyDescent="0.25">
      <c r="A21" s="6">
        <v>42795.818569513889</v>
      </c>
      <c r="B21" s="7">
        <v>537</v>
      </c>
      <c r="C21" s="7" t="s">
        <v>34</v>
      </c>
      <c r="D21" s="7">
        <v>23</v>
      </c>
      <c r="E21" s="7">
        <v>14</v>
      </c>
      <c r="F21" s="9">
        <f t="shared" si="0"/>
        <v>0.60869565217391308</v>
      </c>
      <c r="G21" s="13">
        <v>10</v>
      </c>
      <c r="H21" s="14">
        <f t="shared" si="1"/>
        <v>0.7142857142857143</v>
      </c>
      <c r="I21" s="7">
        <v>9</v>
      </c>
      <c r="J21" s="8">
        <f t="shared" si="2"/>
        <v>0.6428571428571429</v>
      </c>
      <c r="K21" s="13">
        <v>4</v>
      </c>
      <c r="L21" s="14">
        <f t="shared" si="3"/>
        <v>0.2857142857142857</v>
      </c>
      <c r="M21" s="7">
        <v>8</v>
      </c>
      <c r="N21" s="8">
        <f t="shared" si="4"/>
        <v>0.5714285714285714</v>
      </c>
      <c r="O21" s="13">
        <v>3</v>
      </c>
      <c r="P21" s="14">
        <f t="shared" si="5"/>
        <v>0.21428571428571427</v>
      </c>
      <c r="Q21" s="7">
        <v>11</v>
      </c>
      <c r="R21" s="8">
        <f t="shared" si="6"/>
        <v>0.7857142857142857</v>
      </c>
      <c r="S21" s="13">
        <v>10</v>
      </c>
      <c r="T21" s="14">
        <f t="shared" si="7"/>
        <v>0.7142857142857143</v>
      </c>
      <c r="U21" s="7">
        <v>7</v>
      </c>
      <c r="V21" s="8">
        <f t="shared" si="8"/>
        <v>0.5</v>
      </c>
      <c r="W21" s="13">
        <v>4</v>
      </c>
      <c r="X21" s="17">
        <f t="shared" si="9"/>
        <v>0.2857142857142857</v>
      </c>
      <c r="Y21" s="20">
        <v>7</v>
      </c>
      <c r="Z21" s="8">
        <f t="shared" si="10"/>
        <v>0.5</v>
      </c>
      <c r="AA21" s="7">
        <v>2</v>
      </c>
      <c r="AB21" s="21">
        <f t="shared" si="11"/>
        <v>0.14285714285714285</v>
      </c>
      <c r="AC21" s="39">
        <v>2</v>
      </c>
      <c r="AD21" s="17">
        <f t="shared" si="12"/>
        <v>0.14285714285714285</v>
      </c>
      <c r="AE21" s="20">
        <v>6</v>
      </c>
      <c r="AF21" s="8">
        <f t="shared" si="13"/>
        <v>0.42857142857142855</v>
      </c>
      <c r="AG21" s="7">
        <v>5</v>
      </c>
      <c r="AH21" s="21">
        <f t="shared" si="14"/>
        <v>0.35714285714285715</v>
      </c>
      <c r="AI21" s="39">
        <v>5</v>
      </c>
      <c r="AJ21" s="14">
        <f t="shared" si="15"/>
        <v>0.35714285714285715</v>
      </c>
      <c r="AK21" s="13">
        <v>5</v>
      </c>
      <c r="AL21" s="17">
        <f t="shared" si="16"/>
        <v>0.35714285714285715</v>
      </c>
      <c r="AM21" s="20">
        <v>1</v>
      </c>
      <c r="AN21" s="8">
        <f t="shared" si="17"/>
        <v>7.1428571428571425E-2</v>
      </c>
      <c r="AO21" s="7">
        <v>2</v>
      </c>
      <c r="AP21" s="8">
        <f t="shared" si="18"/>
        <v>0.14285714285714285</v>
      </c>
      <c r="AQ21" s="7">
        <v>0</v>
      </c>
      <c r="AR21" s="21">
        <f t="shared" si="19"/>
        <v>0</v>
      </c>
      <c r="AS21" s="39">
        <v>6</v>
      </c>
      <c r="AT21" s="14">
        <f t="shared" si="20"/>
        <v>0.42857142857142855</v>
      </c>
      <c r="AU21" s="13">
        <v>4</v>
      </c>
      <c r="AV21" s="17">
        <f t="shared" si="21"/>
        <v>0.2857142857142857</v>
      </c>
      <c r="AW21" s="26">
        <v>0</v>
      </c>
      <c r="AX21" s="27">
        <f t="shared" si="22"/>
        <v>0</v>
      </c>
      <c r="AY21" s="28">
        <v>1</v>
      </c>
      <c r="AZ21" s="27">
        <f t="shared" si="23"/>
        <v>7.1428571428571425E-2</v>
      </c>
      <c r="BA21" s="28">
        <v>8</v>
      </c>
      <c r="BB21" s="27">
        <f t="shared" si="24"/>
        <v>0.5714285714285714</v>
      </c>
      <c r="BC21" s="28">
        <v>5</v>
      </c>
      <c r="BD21" s="29">
        <f t="shared" si="25"/>
        <v>0.35714285714285715</v>
      </c>
      <c r="BE21" s="37">
        <f t="shared" si="26"/>
        <v>2.7142857142857144</v>
      </c>
      <c r="BF21" s="34" t="s">
        <v>59</v>
      </c>
      <c r="BG21" s="7" t="s">
        <v>84</v>
      </c>
      <c r="BH21" s="7" t="s">
        <v>109</v>
      </c>
    </row>
    <row r="22" spans="1:60" x14ac:dyDescent="0.25">
      <c r="A22" s="6">
        <v>42796.412071122686</v>
      </c>
      <c r="B22" s="7" t="s">
        <v>15</v>
      </c>
      <c r="C22" s="7" t="s">
        <v>35</v>
      </c>
      <c r="D22" s="7">
        <v>74</v>
      </c>
      <c r="E22" s="7">
        <v>38</v>
      </c>
      <c r="F22" s="9">
        <f t="shared" si="0"/>
        <v>0.51351351351351349</v>
      </c>
      <c r="G22" s="13">
        <v>16</v>
      </c>
      <c r="H22" s="14">
        <f t="shared" si="1"/>
        <v>0.42105263157894735</v>
      </c>
      <c r="I22" s="7">
        <v>25</v>
      </c>
      <c r="J22" s="8">
        <f t="shared" si="2"/>
        <v>0.65789473684210531</v>
      </c>
      <c r="K22" s="13">
        <v>12</v>
      </c>
      <c r="L22" s="14">
        <f t="shared" si="3"/>
        <v>0.31578947368421051</v>
      </c>
      <c r="M22" s="7">
        <v>28</v>
      </c>
      <c r="N22" s="8">
        <f t="shared" si="4"/>
        <v>0.73684210526315785</v>
      </c>
      <c r="O22" s="13">
        <v>23</v>
      </c>
      <c r="P22" s="14">
        <f t="shared" si="5"/>
        <v>0.60526315789473684</v>
      </c>
      <c r="Q22" s="7">
        <v>29</v>
      </c>
      <c r="R22" s="8">
        <f t="shared" si="6"/>
        <v>0.76315789473684215</v>
      </c>
      <c r="S22" s="13">
        <v>19</v>
      </c>
      <c r="T22" s="14">
        <f t="shared" si="7"/>
        <v>0.5</v>
      </c>
      <c r="U22" s="7">
        <v>22</v>
      </c>
      <c r="V22" s="8">
        <f t="shared" si="8"/>
        <v>0.57894736842105265</v>
      </c>
      <c r="W22" s="13">
        <v>22</v>
      </c>
      <c r="X22" s="17">
        <f t="shared" si="9"/>
        <v>0.57894736842105265</v>
      </c>
      <c r="Y22" s="20">
        <v>10</v>
      </c>
      <c r="Z22" s="8">
        <f t="shared" si="10"/>
        <v>0.26315789473684209</v>
      </c>
      <c r="AA22" s="7">
        <v>17</v>
      </c>
      <c r="AB22" s="21">
        <f t="shared" si="11"/>
        <v>0.44736842105263158</v>
      </c>
      <c r="AC22" s="39">
        <v>32</v>
      </c>
      <c r="AD22" s="17">
        <f t="shared" si="12"/>
        <v>0.84210526315789469</v>
      </c>
      <c r="AE22" s="20">
        <v>9</v>
      </c>
      <c r="AF22" s="8">
        <f t="shared" si="13"/>
        <v>0.23684210526315788</v>
      </c>
      <c r="AG22" s="7">
        <v>19</v>
      </c>
      <c r="AH22" s="21">
        <f t="shared" si="14"/>
        <v>0.5</v>
      </c>
      <c r="AI22" s="39">
        <v>14</v>
      </c>
      <c r="AJ22" s="14">
        <f t="shared" si="15"/>
        <v>0.36842105263157893</v>
      </c>
      <c r="AK22" s="13">
        <v>7</v>
      </c>
      <c r="AL22" s="17">
        <f t="shared" si="16"/>
        <v>0.18421052631578946</v>
      </c>
      <c r="AM22" s="20">
        <v>3</v>
      </c>
      <c r="AN22" s="8">
        <f t="shared" si="17"/>
        <v>7.8947368421052627E-2</v>
      </c>
      <c r="AO22" s="7">
        <v>4</v>
      </c>
      <c r="AP22" s="8">
        <f t="shared" si="18"/>
        <v>0.10526315789473684</v>
      </c>
      <c r="AQ22" s="7">
        <v>3</v>
      </c>
      <c r="AR22" s="21">
        <f t="shared" si="19"/>
        <v>7.8947368421052627E-2</v>
      </c>
      <c r="AS22" s="39">
        <v>6</v>
      </c>
      <c r="AT22" s="14">
        <f t="shared" si="20"/>
        <v>0.15789473684210525</v>
      </c>
      <c r="AU22" s="13">
        <v>4</v>
      </c>
      <c r="AV22" s="17">
        <f t="shared" si="21"/>
        <v>0.10526315789473684</v>
      </c>
      <c r="AW22" s="26">
        <v>1</v>
      </c>
      <c r="AX22" s="27">
        <f t="shared" si="22"/>
        <v>2.6315789473684209E-2</v>
      </c>
      <c r="AY22" s="28">
        <v>6</v>
      </c>
      <c r="AZ22" s="27">
        <f t="shared" si="23"/>
        <v>0.15789473684210525</v>
      </c>
      <c r="BA22" s="28">
        <v>16</v>
      </c>
      <c r="BB22" s="27">
        <f t="shared" si="24"/>
        <v>0.42105263157894735</v>
      </c>
      <c r="BC22" s="28">
        <v>15</v>
      </c>
      <c r="BD22" s="29">
        <f t="shared" si="25"/>
        <v>0.39473684210526316</v>
      </c>
      <c r="BE22" s="37">
        <f t="shared" si="26"/>
        <v>2.8157894736842106</v>
      </c>
      <c r="BF22" s="34" t="s">
        <v>60</v>
      </c>
      <c r="BG22" s="7" t="s">
        <v>85</v>
      </c>
      <c r="BH22" s="7" t="s">
        <v>110</v>
      </c>
    </row>
    <row r="23" spans="1:60" x14ac:dyDescent="0.25">
      <c r="A23" s="6">
        <v>42796.421813564812</v>
      </c>
      <c r="B23" s="7">
        <v>510</v>
      </c>
      <c r="C23" s="7" t="s">
        <v>36</v>
      </c>
      <c r="D23" s="7">
        <v>22</v>
      </c>
      <c r="E23" s="7">
        <v>12</v>
      </c>
      <c r="F23" s="9">
        <f t="shared" si="0"/>
        <v>0.54545454545454541</v>
      </c>
      <c r="G23" s="13">
        <v>9</v>
      </c>
      <c r="H23" s="14">
        <f t="shared" si="1"/>
        <v>0.75</v>
      </c>
      <c r="I23" s="7">
        <v>10</v>
      </c>
      <c r="J23" s="8">
        <f t="shared" si="2"/>
        <v>0.83333333333333337</v>
      </c>
      <c r="K23" s="13">
        <v>4</v>
      </c>
      <c r="L23" s="14">
        <f t="shared" si="3"/>
        <v>0.33333333333333331</v>
      </c>
      <c r="M23" s="7">
        <v>11</v>
      </c>
      <c r="N23" s="8">
        <f t="shared" si="4"/>
        <v>0.91666666666666663</v>
      </c>
      <c r="O23" s="13">
        <v>4</v>
      </c>
      <c r="P23" s="14">
        <f t="shared" si="5"/>
        <v>0.33333333333333331</v>
      </c>
      <c r="Q23" s="7">
        <v>9</v>
      </c>
      <c r="R23" s="8">
        <f t="shared" si="6"/>
        <v>0.75</v>
      </c>
      <c r="S23" s="13">
        <v>5</v>
      </c>
      <c r="T23" s="14">
        <f t="shared" si="7"/>
        <v>0.41666666666666669</v>
      </c>
      <c r="U23" s="7">
        <v>6</v>
      </c>
      <c r="V23" s="8">
        <f t="shared" si="8"/>
        <v>0.5</v>
      </c>
      <c r="W23" s="13">
        <v>8</v>
      </c>
      <c r="X23" s="17">
        <f t="shared" si="9"/>
        <v>0.66666666666666663</v>
      </c>
      <c r="Y23" s="20">
        <v>0</v>
      </c>
      <c r="Z23" s="8">
        <f t="shared" si="10"/>
        <v>0</v>
      </c>
      <c r="AA23" s="7">
        <v>6</v>
      </c>
      <c r="AB23" s="21">
        <f t="shared" si="11"/>
        <v>0.5</v>
      </c>
      <c r="AC23" s="39">
        <v>5</v>
      </c>
      <c r="AD23" s="17">
        <f t="shared" si="12"/>
        <v>0.41666666666666669</v>
      </c>
      <c r="AE23" s="20">
        <v>0</v>
      </c>
      <c r="AF23" s="8">
        <f t="shared" si="13"/>
        <v>0</v>
      </c>
      <c r="AG23" s="7">
        <v>12</v>
      </c>
      <c r="AH23" s="21">
        <f t="shared" si="14"/>
        <v>1</v>
      </c>
      <c r="AI23" s="39">
        <v>2</v>
      </c>
      <c r="AJ23" s="14">
        <f t="shared" si="15"/>
        <v>0.16666666666666666</v>
      </c>
      <c r="AK23" s="13">
        <v>8</v>
      </c>
      <c r="AL23" s="17">
        <f t="shared" si="16"/>
        <v>0.66666666666666663</v>
      </c>
      <c r="AM23" s="20">
        <v>2</v>
      </c>
      <c r="AN23" s="8">
        <f t="shared" si="17"/>
        <v>0.16666666666666666</v>
      </c>
      <c r="AO23" s="7">
        <v>6</v>
      </c>
      <c r="AP23" s="8">
        <f t="shared" si="18"/>
        <v>0.5</v>
      </c>
      <c r="AQ23" s="7">
        <v>1</v>
      </c>
      <c r="AR23" s="21">
        <f t="shared" si="19"/>
        <v>8.3333333333333329E-2</v>
      </c>
      <c r="AS23" s="39">
        <v>3</v>
      </c>
      <c r="AT23" s="14">
        <f t="shared" si="20"/>
        <v>0.25</v>
      </c>
      <c r="AU23" s="13">
        <v>7</v>
      </c>
      <c r="AV23" s="17">
        <f t="shared" si="21"/>
        <v>0.58333333333333337</v>
      </c>
      <c r="AW23" s="26">
        <v>0</v>
      </c>
      <c r="AX23" s="27">
        <f t="shared" si="22"/>
        <v>0</v>
      </c>
      <c r="AY23" s="28">
        <v>4</v>
      </c>
      <c r="AZ23" s="27">
        <f t="shared" si="23"/>
        <v>0.33333333333333331</v>
      </c>
      <c r="BA23" s="28">
        <v>8</v>
      </c>
      <c r="BB23" s="27">
        <f t="shared" si="24"/>
        <v>0.66666666666666663</v>
      </c>
      <c r="BC23" s="28">
        <v>0</v>
      </c>
      <c r="BD23" s="29">
        <f t="shared" si="25"/>
        <v>0</v>
      </c>
      <c r="BE23" s="37">
        <f t="shared" si="26"/>
        <v>3.3333333333333335</v>
      </c>
      <c r="BF23" s="34" t="s">
        <v>61</v>
      </c>
      <c r="BG23" s="7" t="s">
        <v>86</v>
      </c>
      <c r="BH23" s="7" t="s">
        <v>111</v>
      </c>
    </row>
    <row r="24" spans="1:60" x14ac:dyDescent="0.25">
      <c r="A24" s="6">
        <v>42796.780841041669</v>
      </c>
      <c r="B24" s="7">
        <v>594</v>
      </c>
      <c r="C24" s="7" t="s">
        <v>37</v>
      </c>
      <c r="D24" s="7">
        <v>51</v>
      </c>
      <c r="E24" s="7">
        <v>40</v>
      </c>
      <c r="F24" s="9">
        <f t="shared" si="0"/>
        <v>0.78431372549019607</v>
      </c>
      <c r="G24" s="13">
        <v>29</v>
      </c>
      <c r="H24" s="14">
        <f t="shared" si="1"/>
        <v>0.72499999999999998</v>
      </c>
      <c r="I24" s="7">
        <v>31</v>
      </c>
      <c r="J24" s="8">
        <f t="shared" si="2"/>
        <v>0.77500000000000002</v>
      </c>
      <c r="K24" s="13">
        <v>15</v>
      </c>
      <c r="L24" s="14">
        <f t="shared" si="3"/>
        <v>0.375</v>
      </c>
      <c r="M24" s="7">
        <v>27</v>
      </c>
      <c r="N24" s="8">
        <f t="shared" si="4"/>
        <v>0.67500000000000004</v>
      </c>
      <c r="O24" s="13">
        <v>33</v>
      </c>
      <c r="P24" s="14">
        <f t="shared" si="5"/>
        <v>0.82499999999999996</v>
      </c>
      <c r="Q24" s="7">
        <v>29</v>
      </c>
      <c r="R24" s="8">
        <f t="shared" si="6"/>
        <v>0.72499999999999998</v>
      </c>
      <c r="S24" s="13">
        <v>34</v>
      </c>
      <c r="T24" s="14">
        <f t="shared" si="7"/>
        <v>0.85</v>
      </c>
      <c r="U24" s="7">
        <v>28</v>
      </c>
      <c r="V24" s="8">
        <f t="shared" si="8"/>
        <v>0.7</v>
      </c>
      <c r="W24" s="13">
        <v>31</v>
      </c>
      <c r="X24" s="17">
        <f t="shared" si="9"/>
        <v>0.77500000000000002</v>
      </c>
      <c r="Y24" s="20">
        <v>11</v>
      </c>
      <c r="Z24" s="8">
        <f t="shared" si="10"/>
        <v>0.27500000000000002</v>
      </c>
      <c r="AA24" s="7">
        <v>4</v>
      </c>
      <c r="AB24" s="21">
        <f t="shared" si="11"/>
        <v>0.1</v>
      </c>
      <c r="AC24" s="39">
        <v>21</v>
      </c>
      <c r="AD24" s="17">
        <f t="shared" si="12"/>
        <v>0.52500000000000002</v>
      </c>
      <c r="AE24" s="20">
        <v>4</v>
      </c>
      <c r="AF24" s="8">
        <f t="shared" si="13"/>
        <v>0.1</v>
      </c>
      <c r="AG24" s="7">
        <v>31</v>
      </c>
      <c r="AH24" s="21">
        <f t="shared" si="14"/>
        <v>0.77500000000000002</v>
      </c>
      <c r="AI24" s="39">
        <v>11</v>
      </c>
      <c r="AJ24" s="14">
        <f t="shared" si="15"/>
        <v>0.27500000000000002</v>
      </c>
      <c r="AK24" s="13">
        <v>13</v>
      </c>
      <c r="AL24" s="17">
        <f t="shared" si="16"/>
        <v>0.32500000000000001</v>
      </c>
      <c r="AM24" s="20">
        <v>5</v>
      </c>
      <c r="AN24" s="8">
        <f t="shared" si="17"/>
        <v>0.125</v>
      </c>
      <c r="AO24" s="7">
        <v>2</v>
      </c>
      <c r="AP24" s="8">
        <f t="shared" si="18"/>
        <v>0.05</v>
      </c>
      <c r="AQ24" s="7">
        <v>0</v>
      </c>
      <c r="AR24" s="21">
        <f t="shared" si="19"/>
        <v>0</v>
      </c>
      <c r="AS24" s="39">
        <v>8</v>
      </c>
      <c r="AT24" s="14">
        <f t="shared" si="20"/>
        <v>0.2</v>
      </c>
      <c r="AU24" s="13">
        <v>4</v>
      </c>
      <c r="AV24" s="17">
        <f t="shared" si="21"/>
        <v>0.1</v>
      </c>
      <c r="AW24" s="26">
        <v>0</v>
      </c>
      <c r="AX24" s="27">
        <f t="shared" si="22"/>
        <v>0</v>
      </c>
      <c r="AY24" s="28">
        <v>9</v>
      </c>
      <c r="AZ24" s="27">
        <f t="shared" si="23"/>
        <v>0.22500000000000001</v>
      </c>
      <c r="BA24" s="28">
        <v>26</v>
      </c>
      <c r="BB24" s="27">
        <f t="shared" si="24"/>
        <v>0.65</v>
      </c>
      <c r="BC24" s="28">
        <v>5</v>
      </c>
      <c r="BD24" s="29">
        <f t="shared" si="25"/>
        <v>0.125</v>
      </c>
      <c r="BE24" s="37">
        <f t="shared" si="26"/>
        <v>3.1</v>
      </c>
      <c r="BF24" s="34" t="s">
        <v>62</v>
      </c>
      <c r="BG24" s="7" t="s">
        <v>87</v>
      </c>
      <c r="BH24" s="7" t="s">
        <v>112</v>
      </c>
    </row>
    <row r="25" spans="1:60" x14ac:dyDescent="0.25">
      <c r="A25" s="6">
        <v>42796.847300381945</v>
      </c>
      <c r="B25" s="7">
        <v>489</v>
      </c>
      <c r="C25" s="7" t="s">
        <v>38</v>
      </c>
      <c r="D25" s="7">
        <v>84</v>
      </c>
      <c r="E25" s="7">
        <v>23</v>
      </c>
      <c r="F25" s="9">
        <f t="shared" si="0"/>
        <v>0.27380952380952384</v>
      </c>
      <c r="G25" s="13">
        <v>22</v>
      </c>
      <c r="H25" s="14">
        <f t="shared" si="1"/>
        <v>0.95652173913043481</v>
      </c>
      <c r="I25" s="7">
        <v>18</v>
      </c>
      <c r="J25" s="8">
        <f t="shared" si="2"/>
        <v>0.78260869565217395</v>
      </c>
      <c r="K25" s="13">
        <v>5</v>
      </c>
      <c r="L25" s="14">
        <f t="shared" si="3"/>
        <v>0.21739130434782608</v>
      </c>
      <c r="M25" s="7">
        <v>18</v>
      </c>
      <c r="N25" s="8">
        <f t="shared" si="4"/>
        <v>0.78260869565217395</v>
      </c>
      <c r="O25" s="13">
        <v>11</v>
      </c>
      <c r="P25" s="14">
        <f t="shared" si="5"/>
        <v>0.47826086956521741</v>
      </c>
      <c r="Q25" s="7">
        <v>13</v>
      </c>
      <c r="R25" s="8">
        <f t="shared" si="6"/>
        <v>0.56521739130434778</v>
      </c>
      <c r="S25" s="13">
        <v>9</v>
      </c>
      <c r="T25" s="14">
        <f t="shared" si="7"/>
        <v>0.39130434782608697</v>
      </c>
      <c r="U25" s="7">
        <v>14</v>
      </c>
      <c r="V25" s="8">
        <f t="shared" si="8"/>
        <v>0.60869565217391308</v>
      </c>
      <c r="W25" s="13">
        <v>12</v>
      </c>
      <c r="X25" s="17">
        <f t="shared" si="9"/>
        <v>0.52173913043478259</v>
      </c>
      <c r="Y25" s="20">
        <v>2</v>
      </c>
      <c r="Z25" s="8">
        <f t="shared" si="10"/>
        <v>8.6956521739130432E-2</v>
      </c>
      <c r="AA25" s="7">
        <v>17</v>
      </c>
      <c r="AB25" s="21">
        <f t="shared" si="11"/>
        <v>0.73913043478260865</v>
      </c>
      <c r="AC25" s="39">
        <v>21</v>
      </c>
      <c r="AD25" s="17">
        <f t="shared" si="12"/>
        <v>0.91304347826086951</v>
      </c>
      <c r="AE25" s="20">
        <v>9</v>
      </c>
      <c r="AF25" s="8">
        <f t="shared" si="13"/>
        <v>0.39130434782608697</v>
      </c>
      <c r="AG25" s="7">
        <v>10</v>
      </c>
      <c r="AH25" s="21">
        <f t="shared" si="14"/>
        <v>0.43478260869565216</v>
      </c>
      <c r="AI25" s="39">
        <v>18</v>
      </c>
      <c r="AJ25" s="14">
        <f t="shared" si="15"/>
        <v>0.78260869565217395</v>
      </c>
      <c r="AK25" s="13">
        <v>4</v>
      </c>
      <c r="AL25" s="17">
        <f t="shared" si="16"/>
        <v>0.17391304347826086</v>
      </c>
      <c r="AM25" s="20">
        <v>9</v>
      </c>
      <c r="AN25" s="8">
        <f t="shared" si="17"/>
        <v>0.39130434782608697</v>
      </c>
      <c r="AO25" s="7">
        <v>6</v>
      </c>
      <c r="AP25" s="8">
        <f t="shared" si="18"/>
        <v>0.2608695652173913</v>
      </c>
      <c r="AQ25" s="7">
        <v>5</v>
      </c>
      <c r="AR25" s="21">
        <f t="shared" si="19"/>
        <v>0.21739130434782608</v>
      </c>
      <c r="AS25" s="39">
        <v>4</v>
      </c>
      <c r="AT25" s="14">
        <f t="shared" si="20"/>
        <v>0.17391304347826086</v>
      </c>
      <c r="AU25" s="13">
        <v>13</v>
      </c>
      <c r="AV25" s="17">
        <f t="shared" si="21"/>
        <v>0.56521739130434778</v>
      </c>
      <c r="AW25" s="26">
        <v>1</v>
      </c>
      <c r="AX25" s="27">
        <f t="shared" si="22"/>
        <v>4.3478260869565216E-2</v>
      </c>
      <c r="AY25" s="28">
        <v>8</v>
      </c>
      <c r="AZ25" s="27">
        <f t="shared" si="23"/>
        <v>0.34782608695652173</v>
      </c>
      <c r="BA25" s="28">
        <v>13</v>
      </c>
      <c r="BB25" s="27">
        <f t="shared" si="24"/>
        <v>0.56521739130434778</v>
      </c>
      <c r="BC25" s="28">
        <v>1</v>
      </c>
      <c r="BD25" s="29">
        <f t="shared" si="25"/>
        <v>4.3478260869565216E-2</v>
      </c>
      <c r="BE25" s="37">
        <f t="shared" si="26"/>
        <v>3.3913043478260869</v>
      </c>
      <c r="BF25" s="34" t="s">
        <v>63</v>
      </c>
      <c r="BG25" s="7" t="s">
        <v>88</v>
      </c>
      <c r="BH25" s="7" t="s">
        <v>113</v>
      </c>
    </row>
    <row r="26" spans="1:60" x14ac:dyDescent="0.25">
      <c r="A26" s="6">
        <v>42796.883169525463</v>
      </c>
      <c r="B26" s="7">
        <v>519</v>
      </c>
      <c r="C26" s="7" t="s">
        <v>39</v>
      </c>
      <c r="D26" s="7">
        <v>59</v>
      </c>
      <c r="E26" s="7">
        <v>29</v>
      </c>
      <c r="F26" s="9">
        <f t="shared" si="0"/>
        <v>0.49152542372881358</v>
      </c>
      <c r="G26" s="13">
        <v>25</v>
      </c>
      <c r="H26" s="14">
        <f t="shared" si="1"/>
        <v>0.86206896551724133</v>
      </c>
      <c r="I26" s="7">
        <v>20</v>
      </c>
      <c r="J26" s="8">
        <f t="shared" si="2"/>
        <v>0.68965517241379315</v>
      </c>
      <c r="K26" s="13">
        <v>19</v>
      </c>
      <c r="L26" s="14">
        <f t="shared" si="3"/>
        <v>0.65517241379310343</v>
      </c>
      <c r="M26" s="7">
        <v>26</v>
      </c>
      <c r="N26" s="8">
        <f t="shared" si="4"/>
        <v>0.89655172413793105</v>
      </c>
      <c r="O26" s="13">
        <v>15</v>
      </c>
      <c r="P26" s="14">
        <f t="shared" si="5"/>
        <v>0.51724137931034486</v>
      </c>
      <c r="Q26" s="7">
        <v>21</v>
      </c>
      <c r="R26" s="8">
        <f t="shared" si="6"/>
        <v>0.72413793103448276</v>
      </c>
      <c r="S26" s="13">
        <v>18</v>
      </c>
      <c r="T26" s="14">
        <f t="shared" si="7"/>
        <v>0.62068965517241381</v>
      </c>
      <c r="U26" s="7">
        <v>25</v>
      </c>
      <c r="V26" s="8">
        <f t="shared" si="8"/>
        <v>0.86206896551724133</v>
      </c>
      <c r="W26" s="13">
        <v>14</v>
      </c>
      <c r="X26" s="17">
        <f t="shared" si="9"/>
        <v>0.48275862068965519</v>
      </c>
      <c r="Y26" s="20">
        <v>13</v>
      </c>
      <c r="Z26" s="8">
        <f t="shared" si="10"/>
        <v>0.44827586206896552</v>
      </c>
      <c r="AA26" s="7">
        <v>12</v>
      </c>
      <c r="AB26" s="21">
        <f t="shared" si="11"/>
        <v>0.41379310344827586</v>
      </c>
      <c r="AC26" s="39">
        <v>5</v>
      </c>
      <c r="AD26" s="17">
        <f t="shared" si="12"/>
        <v>0.17241379310344829</v>
      </c>
      <c r="AE26" s="20">
        <v>19</v>
      </c>
      <c r="AF26" s="8">
        <f t="shared" si="13"/>
        <v>0.65517241379310343</v>
      </c>
      <c r="AG26" s="7">
        <v>7</v>
      </c>
      <c r="AH26" s="21">
        <f t="shared" si="14"/>
        <v>0.2413793103448276</v>
      </c>
      <c r="AI26" s="39">
        <v>17</v>
      </c>
      <c r="AJ26" s="14">
        <f t="shared" si="15"/>
        <v>0.58620689655172409</v>
      </c>
      <c r="AK26" s="13">
        <v>7</v>
      </c>
      <c r="AL26" s="17">
        <f t="shared" si="16"/>
        <v>0.2413793103448276</v>
      </c>
      <c r="AM26" s="20">
        <v>14</v>
      </c>
      <c r="AN26" s="8">
        <f t="shared" si="17"/>
        <v>0.48275862068965519</v>
      </c>
      <c r="AO26" s="7">
        <v>5</v>
      </c>
      <c r="AP26" s="8">
        <f t="shared" si="18"/>
        <v>0.17241379310344829</v>
      </c>
      <c r="AQ26" s="7">
        <v>0</v>
      </c>
      <c r="AR26" s="21">
        <f t="shared" si="19"/>
        <v>0</v>
      </c>
      <c r="AS26" s="39">
        <v>13</v>
      </c>
      <c r="AT26" s="14">
        <f t="shared" si="20"/>
        <v>0.44827586206896552</v>
      </c>
      <c r="AU26" s="13">
        <v>14</v>
      </c>
      <c r="AV26" s="17">
        <f t="shared" si="21"/>
        <v>0.48275862068965519</v>
      </c>
      <c r="AW26" s="26">
        <v>0</v>
      </c>
      <c r="AX26" s="27">
        <f t="shared" si="22"/>
        <v>0</v>
      </c>
      <c r="AY26" s="28">
        <v>6</v>
      </c>
      <c r="AZ26" s="27">
        <f t="shared" si="23"/>
        <v>0.20689655172413793</v>
      </c>
      <c r="BA26" s="28">
        <v>21</v>
      </c>
      <c r="BB26" s="27">
        <f t="shared" si="24"/>
        <v>0.72413793103448276</v>
      </c>
      <c r="BC26" s="28">
        <v>2</v>
      </c>
      <c r="BD26" s="29">
        <f t="shared" si="25"/>
        <v>6.8965517241379309E-2</v>
      </c>
      <c r="BE26" s="37">
        <f t="shared" si="26"/>
        <v>3.1379310344827585</v>
      </c>
      <c r="BF26" s="34" t="s">
        <v>64</v>
      </c>
      <c r="BG26" s="7" t="s">
        <v>89</v>
      </c>
      <c r="BH26" s="7" t="s">
        <v>114</v>
      </c>
    </row>
    <row r="27" spans="1:60" x14ac:dyDescent="0.25">
      <c r="A27" s="6">
        <v>42796.945276990744</v>
      </c>
      <c r="B27" s="7">
        <v>371</v>
      </c>
      <c r="C27" s="7" t="s">
        <v>40</v>
      </c>
      <c r="D27" s="7">
        <v>43</v>
      </c>
      <c r="E27" s="7">
        <v>12</v>
      </c>
      <c r="F27" s="9">
        <f t="shared" si="0"/>
        <v>0.27906976744186046</v>
      </c>
      <c r="G27" s="13">
        <v>9</v>
      </c>
      <c r="H27" s="14">
        <f t="shared" si="1"/>
        <v>0.75</v>
      </c>
      <c r="I27" s="7">
        <v>11</v>
      </c>
      <c r="J27" s="8">
        <f t="shared" si="2"/>
        <v>0.91666666666666663</v>
      </c>
      <c r="K27" s="13">
        <v>2</v>
      </c>
      <c r="L27" s="14">
        <f t="shared" si="3"/>
        <v>0.16666666666666666</v>
      </c>
      <c r="M27" s="7">
        <v>12</v>
      </c>
      <c r="N27" s="8">
        <f t="shared" si="4"/>
        <v>1</v>
      </c>
      <c r="O27" s="13">
        <v>9</v>
      </c>
      <c r="P27" s="14">
        <f t="shared" si="5"/>
        <v>0.75</v>
      </c>
      <c r="Q27" s="7">
        <v>12</v>
      </c>
      <c r="R27" s="8">
        <f t="shared" si="6"/>
        <v>1</v>
      </c>
      <c r="S27" s="13">
        <v>9</v>
      </c>
      <c r="T27" s="14">
        <f t="shared" si="7"/>
        <v>0.75</v>
      </c>
      <c r="U27" s="7">
        <v>11</v>
      </c>
      <c r="V27" s="8">
        <f t="shared" si="8"/>
        <v>0.91666666666666663</v>
      </c>
      <c r="W27" s="13">
        <v>2</v>
      </c>
      <c r="X27" s="17">
        <f t="shared" si="9"/>
        <v>0.16666666666666666</v>
      </c>
      <c r="Y27" s="20">
        <v>2</v>
      </c>
      <c r="Z27" s="8">
        <f t="shared" si="10"/>
        <v>0.16666666666666666</v>
      </c>
      <c r="AA27" s="7">
        <v>7</v>
      </c>
      <c r="AB27" s="21">
        <f t="shared" si="11"/>
        <v>0.58333333333333337</v>
      </c>
      <c r="AC27" s="39">
        <v>2</v>
      </c>
      <c r="AD27" s="17">
        <f t="shared" si="12"/>
        <v>0.16666666666666666</v>
      </c>
      <c r="AE27" s="20">
        <v>7</v>
      </c>
      <c r="AF27" s="8">
        <f t="shared" si="13"/>
        <v>0.58333333333333337</v>
      </c>
      <c r="AG27" s="7">
        <v>3</v>
      </c>
      <c r="AH27" s="21">
        <f t="shared" si="14"/>
        <v>0.25</v>
      </c>
      <c r="AI27" s="39">
        <v>2</v>
      </c>
      <c r="AJ27" s="14">
        <f t="shared" si="15"/>
        <v>0.16666666666666666</v>
      </c>
      <c r="AK27" s="13">
        <v>6</v>
      </c>
      <c r="AL27" s="17">
        <f t="shared" si="16"/>
        <v>0.5</v>
      </c>
      <c r="AM27" s="20">
        <v>9</v>
      </c>
      <c r="AN27" s="8">
        <f t="shared" si="17"/>
        <v>0.75</v>
      </c>
      <c r="AO27" s="7">
        <v>1</v>
      </c>
      <c r="AP27" s="8">
        <f t="shared" si="18"/>
        <v>8.3333333333333329E-2</v>
      </c>
      <c r="AQ27" s="7">
        <v>0</v>
      </c>
      <c r="AR27" s="21">
        <f t="shared" si="19"/>
        <v>0</v>
      </c>
      <c r="AS27" s="39">
        <v>5</v>
      </c>
      <c r="AT27" s="14">
        <f t="shared" si="20"/>
        <v>0.41666666666666669</v>
      </c>
      <c r="AU27" s="13">
        <v>5</v>
      </c>
      <c r="AV27" s="17">
        <f t="shared" si="21"/>
        <v>0.41666666666666669</v>
      </c>
      <c r="AW27" s="26">
        <v>0</v>
      </c>
      <c r="AX27" s="27">
        <f t="shared" si="22"/>
        <v>0</v>
      </c>
      <c r="AY27" s="28">
        <v>2</v>
      </c>
      <c r="AZ27" s="27">
        <f t="shared" si="23"/>
        <v>0.16666666666666666</v>
      </c>
      <c r="BA27" s="28">
        <v>10</v>
      </c>
      <c r="BB27" s="27">
        <f t="shared" si="24"/>
        <v>0.83333333333333337</v>
      </c>
      <c r="BC27" s="28">
        <v>0</v>
      </c>
      <c r="BD27" s="29">
        <f t="shared" si="25"/>
        <v>0</v>
      </c>
      <c r="BE27" s="37">
        <f t="shared" si="26"/>
        <v>3.1666666666666665</v>
      </c>
      <c r="BF27" s="34" t="s">
        <v>65</v>
      </c>
      <c r="BG27" s="7" t="s">
        <v>90</v>
      </c>
      <c r="BH27" s="7" t="s">
        <v>115</v>
      </c>
    </row>
    <row r="28" spans="1:60" x14ac:dyDescent="0.25">
      <c r="A28" s="6">
        <v>42797.718298611115</v>
      </c>
      <c r="B28" s="7">
        <v>507</v>
      </c>
      <c r="C28" s="7" t="s">
        <v>147</v>
      </c>
      <c r="D28" s="7">
        <v>114</v>
      </c>
      <c r="E28" s="7">
        <v>69</v>
      </c>
      <c r="F28" s="9">
        <f t="shared" si="0"/>
        <v>0.60526315789473684</v>
      </c>
      <c r="G28" s="13">
        <v>61</v>
      </c>
      <c r="H28" s="14">
        <f t="shared" si="1"/>
        <v>0.88405797101449279</v>
      </c>
      <c r="I28" s="7">
        <v>57</v>
      </c>
      <c r="J28" s="8">
        <f t="shared" si="2"/>
        <v>0.82608695652173914</v>
      </c>
      <c r="K28" s="13">
        <v>22</v>
      </c>
      <c r="L28" s="14">
        <f t="shared" si="3"/>
        <v>0.3188405797101449</v>
      </c>
      <c r="M28" s="7">
        <v>52</v>
      </c>
      <c r="N28" s="8">
        <f t="shared" si="4"/>
        <v>0.75362318840579712</v>
      </c>
      <c r="O28" s="13">
        <v>28</v>
      </c>
      <c r="P28" s="14">
        <f t="shared" si="5"/>
        <v>0.40579710144927539</v>
      </c>
      <c r="Q28" s="7">
        <v>61</v>
      </c>
      <c r="R28" s="8">
        <f t="shared" si="6"/>
        <v>0.88405797101449279</v>
      </c>
      <c r="S28" s="13">
        <v>35</v>
      </c>
      <c r="T28" s="14">
        <f t="shared" si="7"/>
        <v>0.50724637681159424</v>
      </c>
      <c r="U28" s="7">
        <v>41</v>
      </c>
      <c r="V28" s="8">
        <f t="shared" si="8"/>
        <v>0.59420289855072461</v>
      </c>
      <c r="W28" s="13">
        <v>35</v>
      </c>
      <c r="X28" s="17">
        <f t="shared" si="9"/>
        <v>0.50724637681159424</v>
      </c>
      <c r="Y28" s="20">
        <v>10</v>
      </c>
      <c r="Z28" s="8">
        <f t="shared" si="10"/>
        <v>0.14492753623188406</v>
      </c>
      <c r="AA28" s="7">
        <v>48</v>
      </c>
      <c r="AB28" s="21">
        <f t="shared" si="11"/>
        <v>0.69565217391304346</v>
      </c>
      <c r="AC28" s="39">
        <v>15</v>
      </c>
      <c r="AD28" s="17">
        <f t="shared" si="12"/>
        <v>0.21739130434782608</v>
      </c>
      <c r="AE28" s="20">
        <v>37</v>
      </c>
      <c r="AF28" s="8">
        <f t="shared" si="13"/>
        <v>0.53623188405797106</v>
      </c>
      <c r="AG28" s="7">
        <v>15</v>
      </c>
      <c r="AH28" s="21">
        <f t="shared" si="14"/>
        <v>0.21739130434782608</v>
      </c>
      <c r="AI28" s="39">
        <v>47</v>
      </c>
      <c r="AJ28" s="14">
        <f t="shared" si="15"/>
        <v>0.6811594202898551</v>
      </c>
      <c r="AK28" s="13">
        <v>22</v>
      </c>
      <c r="AL28" s="17">
        <f t="shared" si="16"/>
        <v>0.3188405797101449</v>
      </c>
      <c r="AM28" s="20">
        <v>22</v>
      </c>
      <c r="AN28" s="8">
        <f t="shared" si="17"/>
        <v>0.3188405797101449</v>
      </c>
      <c r="AO28" s="7">
        <v>12</v>
      </c>
      <c r="AP28" s="8">
        <f t="shared" si="18"/>
        <v>0.17391304347826086</v>
      </c>
      <c r="AQ28" s="7">
        <v>8</v>
      </c>
      <c r="AR28" s="21">
        <f t="shared" si="19"/>
        <v>0.11594202898550725</v>
      </c>
      <c r="AS28" s="39">
        <v>23</v>
      </c>
      <c r="AT28" s="14">
        <f t="shared" si="20"/>
        <v>0.33333333333333331</v>
      </c>
      <c r="AU28" s="13">
        <v>23</v>
      </c>
      <c r="AV28" s="17">
        <f t="shared" si="21"/>
        <v>0.33333333333333331</v>
      </c>
      <c r="AW28" s="26">
        <v>0</v>
      </c>
      <c r="AX28" s="27">
        <f t="shared" si="22"/>
        <v>0</v>
      </c>
      <c r="AY28" s="28">
        <v>13</v>
      </c>
      <c r="AZ28" s="27">
        <f t="shared" si="23"/>
        <v>0.18840579710144928</v>
      </c>
      <c r="BA28" s="28">
        <v>40</v>
      </c>
      <c r="BB28" s="27">
        <f t="shared" si="24"/>
        <v>0.57971014492753625</v>
      </c>
      <c r="BC28" s="28">
        <v>16</v>
      </c>
      <c r="BD28" s="29">
        <f t="shared" si="25"/>
        <v>0.2318840579710145</v>
      </c>
      <c r="BE28" s="37">
        <f t="shared" si="26"/>
        <v>2.9565217391304346</v>
      </c>
      <c r="BF28" s="34" t="s">
        <v>155</v>
      </c>
      <c r="BG28" s="7" t="s">
        <v>156</v>
      </c>
      <c r="BH28" s="7" t="s">
        <v>157</v>
      </c>
    </row>
    <row r="29" spans="1:60" x14ac:dyDescent="0.25">
      <c r="A29" s="6">
        <v>42797.715671296297</v>
      </c>
      <c r="B29" s="7">
        <v>643</v>
      </c>
      <c r="C29" s="7" t="s">
        <v>148</v>
      </c>
      <c r="D29" s="7">
        <v>58</v>
      </c>
      <c r="E29" s="7">
        <v>19</v>
      </c>
      <c r="F29" s="9">
        <f t="shared" si="0"/>
        <v>0.32758620689655171</v>
      </c>
      <c r="G29" s="13">
        <v>18</v>
      </c>
      <c r="H29" s="14">
        <f t="shared" si="1"/>
        <v>0.94736842105263153</v>
      </c>
      <c r="I29" s="7">
        <v>19</v>
      </c>
      <c r="J29" s="8">
        <f t="shared" si="2"/>
        <v>1</v>
      </c>
      <c r="K29" s="13">
        <v>17</v>
      </c>
      <c r="L29" s="14">
        <f t="shared" si="3"/>
        <v>0.89473684210526316</v>
      </c>
      <c r="M29" s="7">
        <v>12</v>
      </c>
      <c r="N29" s="8">
        <f t="shared" si="4"/>
        <v>0.63157894736842102</v>
      </c>
      <c r="O29" s="13">
        <v>11</v>
      </c>
      <c r="P29" s="14">
        <f t="shared" si="5"/>
        <v>0.57894736842105265</v>
      </c>
      <c r="Q29" s="7">
        <v>13</v>
      </c>
      <c r="R29" s="8">
        <f t="shared" si="6"/>
        <v>0.68421052631578949</v>
      </c>
      <c r="S29" s="13">
        <v>14</v>
      </c>
      <c r="T29" s="14">
        <f t="shared" si="7"/>
        <v>0.73684210526315785</v>
      </c>
      <c r="U29" s="7">
        <v>14</v>
      </c>
      <c r="V29" s="8">
        <f t="shared" si="8"/>
        <v>0.73684210526315785</v>
      </c>
      <c r="W29" s="13">
        <v>17</v>
      </c>
      <c r="X29" s="17">
        <f t="shared" si="9"/>
        <v>0.89473684210526316</v>
      </c>
      <c r="Y29" s="20">
        <v>10</v>
      </c>
      <c r="Z29" s="8">
        <f t="shared" si="10"/>
        <v>0.52631578947368418</v>
      </c>
      <c r="AA29" s="7">
        <v>8</v>
      </c>
      <c r="AB29" s="21">
        <f t="shared" si="11"/>
        <v>0.42105263157894735</v>
      </c>
      <c r="AC29" s="39">
        <v>9</v>
      </c>
      <c r="AD29" s="17">
        <f t="shared" si="12"/>
        <v>0.47368421052631576</v>
      </c>
      <c r="AE29" s="20">
        <v>11</v>
      </c>
      <c r="AF29" s="8">
        <f t="shared" si="13"/>
        <v>0.57894736842105265</v>
      </c>
      <c r="AG29" s="7">
        <v>7</v>
      </c>
      <c r="AH29" s="21">
        <f t="shared" si="14"/>
        <v>0.36842105263157893</v>
      </c>
      <c r="AI29" s="39">
        <v>13</v>
      </c>
      <c r="AJ29" s="14">
        <f t="shared" si="15"/>
        <v>0.68421052631578949</v>
      </c>
      <c r="AK29" s="13">
        <v>2</v>
      </c>
      <c r="AL29" s="17">
        <f t="shared" si="16"/>
        <v>0.10526315789473684</v>
      </c>
      <c r="AM29" s="20">
        <v>12</v>
      </c>
      <c r="AN29" s="8">
        <f t="shared" si="17"/>
        <v>0.63157894736842102</v>
      </c>
      <c r="AO29" s="7">
        <v>1</v>
      </c>
      <c r="AP29" s="8">
        <f t="shared" si="18"/>
        <v>5.2631578947368418E-2</v>
      </c>
      <c r="AQ29" s="7">
        <v>1</v>
      </c>
      <c r="AR29" s="21">
        <f t="shared" si="19"/>
        <v>5.2631578947368418E-2</v>
      </c>
      <c r="AS29" s="39">
        <v>1</v>
      </c>
      <c r="AT29" s="14">
        <f t="shared" si="20"/>
        <v>5.2631578947368418E-2</v>
      </c>
      <c r="AU29" s="13">
        <v>10</v>
      </c>
      <c r="AV29" s="17">
        <f t="shared" si="21"/>
        <v>0.52631578947368418</v>
      </c>
      <c r="AW29" s="26">
        <v>0</v>
      </c>
      <c r="AX29" s="27">
        <f t="shared" si="22"/>
        <v>0</v>
      </c>
      <c r="AY29" s="28">
        <v>9</v>
      </c>
      <c r="AZ29" s="27">
        <f t="shared" si="23"/>
        <v>0.47368421052631576</v>
      </c>
      <c r="BA29" s="28">
        <v>10</v>
      </c>
      <c r="BB29" s="27">
        <f t="shared" si="24"/>
        <v>0.52631578947368418</v>
      </c>
      <c r="BC29" s="28">
        <v>0</v>
      </c>
      <c r="BD29" s="29">
        <f t="shared" si="25"/>
        <v>0</v>
      </c>
      <c r="BE29" s="37">
        <f t="shared" si="26"/>
        <v>3.4736842105263159</v>
      </c>
      <c r="BF29" s="34" t="s">
        <v>149</v>
      </c>
      <c r="BG29" s="7" t="s">
        <v>150</v>
      </c>
      <c r="BH29" s="7" t="s">
        <v>151</v>
      </c>
    </row>
    <row r="30" spans="1:60" x14ac:dyDescent="0.25">
      <c r="A30" s="6">
        <v>42797.269422395831</v>
      </c>
      <c r="B30" s="7" t="s">
        <v>16</v>
      </c>
      <c r="C30" s="7" t="s">
        <v>41</v>
      </c>
      <c r="D30" s="7">
        <v>52</v>
      </c>
      <c r="E30" s="7">
        <v>40</v>
      </c>
      <c r="F30" s="9">
        <f t="shared" si="0"/>
        <v>0.76923076923076927</v>
      </c>
      <c r="G30" s="13">
        <v>29</v>
      </c>
      <c r="H30" s="14">
        <f t="shared" si="1"/>
        <v>0.72499999999999998</v>
      </c>
      <c r="I30" s="7">
        <v>31</v>
      </c>
      <c r="J30" s="8">
        <f t="shared" si="2"/>
        <v>0.77500000000000002</v>
      </c>
      <c r="K30" s="13">
        <v>15</v>
      </c>
      <c r="L30" s="14">
        <f t="shared" si="3"/>
        <v>0.375</v>
      </c>
      <c r="M30" s="7">
        <v>27</v>
      </c>
      <c r="N30" s="8">
        <f t="shared" si="4"/>
        <v>0.67500000000000004</v>
      </c>
      <c r="O30" s="13">
        <v>33</v>
      </c>
      <c r="P30" s="14">
        <f t="shared" si="5"/>
        <v>0.82499999999999996</v>
      </c>
      <c r="Q30" s="7">
        <v>29</v>
      </c>
      <c r="R30" s="8">
        <f t="shared" si="6"/>
        <v>0.72499999999999998</v>
      </c>
      <c r="S30" s="13">
        <v>34</v>
      </c>
      <c r="T30" s="14">
        <f t="shared" si="7"/>
        <v>0.85</v>
      </c>
      <c r="U30" s="7">
        <v>28</v>
      </c>
      <c r="V30" s="8">
        <f t="shared" si="8"/>
        <v>0.7</v>
      </c>
      <c r="W30" s="13">
        <v>31</v>
      </c>
      <c r="X30" s="17">
        <f t="shared" si="9"/>
        <v>0.77500000000000002</v>
      </c>
      <c r="Y30" s="20">
        <v>11</v>
      </c>
      <c r="Z30" s="8">
        <f t="shared" si="10"/>
        <v>0.27500000000000002</v>
      </c>
      <c r="AA30" s="7">
        <v>4</v>
      </c>
      <c r="AB30" s="21">
        <f t="shared" si="11"/>
        <v>0.1</v>
      </c>
      <c r="AC30" s="39">
        <v>21</v>
      </c>
      <c r="AD30" s="17">
        <f t="shared" si="12"/>
        <v>0.52500000000000002</v>
      </c>
      <c r="AE30" s="20">
        <v>4</v>
      </c>
      <c r="AF30" s="8">
        <f t="shared" si="13"/>
        <v>0.1</v>
      </c>
      <c r="AG30" s="7">
        <v>31</v>
      </c>
      <c r="AH30" s="21">
        <f t="shared" si="14"/>
        <v>0.77500000000000002</v>
      </c>
      <c r="AI30" s="39">
        <v>11</v>
      </c>
      <c r="AJ30" s="14">
        <f t="shared" si="15"/>
        <v>0.27500000000000002</v>
      </c>
      <c r="AK30" s="13">
        <v>13</v>
      </c>
      <c r="AL30" s="17">
        <f t="shared" si="16"/>
        <v>0.32500000000000001</v>
      </c>
      <c r="AM30" s="20">
        <v>5</v>
      </c>
      <c r="AN30" s="8">
        <f t="shared" si="17"/>
        <v>0.125</v>
      </c>
      <c r="AO30" s="7">
        <v>2</v>
      </c>
      <c r="AP30" s="8">
        <f t="shared" si="18"/>
        <v>0.05</v>
      </c>
      <c r="AQ30" s="7">
        <v>0</v>
      </c>
      <c r="AR30" s="21">
        <f t="shared" si="19"/>
        <v>0</v>
      </c>
      <c r="AS30" s="39">
        <v>8</v>
      </c>
      <c r="AT30" s="14">
        <f t="shared" si="20"/>
        <v>0.2</v>
      </c>
      <c r="AU30" s="13">
        <v>4</v>
      </c>
      <c r="AV30" s="17">
        <f t="shared" si="21"/>
        <v>0.1</v>
      </c>
      <c r="AW30" s="26">
        <v>0</v>
      </c>
      <c r="AX30" s="27">
        <f t="shared" si="22"/>
        <v>0</v>
      </c>
      <c r="AY30" s="28">
        <v>9</v>
      </c>
      <c r="AZ30" s="27">
        <f t="shared" si="23"/>
        <v>0.22500000000000001</v>
      </c>
      <c r="BA30" s="28">
        <v>26</v>
      </c>
      <c r="BB30" s="27">
        <f t="shared" si="24"/>
        <v>0.65</v>
      </c>
      <c r="BC30" s="28">
        <v>5</v>
      </c>
      <c r="BD30" s="29">
        <f t="shared" si="25"/>
        <v>0.125</v>
      </c>
      <c r="BE30" s="37">
        <f t="shared" si="26"/>
        <v>3.1</v>
      </c>
      <c r="BF30" s="34" t="s">
        <v>66</v>
      </c>
      <c r="BG30" s="7" t="s">
        <v>91</v>
      </c>
      <c r="BH30" s="7" t="s">
        <v>116</v>
      </c>
    </row>
    <row r="31" spans="1:60" x14ac:dyDescent="0.25">
      <c r="A31" s="6">
        <v>42797.909583333334</v>
      </c>
      <c r="B31" s="7" t="s">
        <v>177</v>
      </c>
      <c r="C31" s="7" t="s">
        <v>158</v>
      </c>
      <c r="D31" s="7">
        <v>113</v>
      </c>
      <c r="E31" s="7">
        <v>73</v>
      </c>
      <c r="F31" s="9">
        <f t="shared" si="0"/>
        <v>0.64601769911504425</v>
      </c>
      <c r="G31" s="13">
        <v>53</v>
      </c>
      <c r="H31" s="14">
        <f t="shared" si="1"/>
        <v>0.72602739726027399</v>
      </c>
      <c r="I31" s="7">
        <v>57</v>
      </c>
      <c r="J31" s="8">
        <f t="shared" si="2"/>
        <v>0.78082191780821919</v>
      </c>
      <c r="K31" s="13">
        <v>20</v>
      </c>
      <c r="L31" s="14">
        <f t="shared" si="3"/>
        <v>0.27397260273972601</v>
      </c>
      <c r="M31" s="7">
        <v>57</v>
      </c>
      <c r="N31" s="8">
        <f t="shared" si="4"/>
        <v>0.78082191780821919</v>
      </c>
      <c r="O31" s="13">
        <v>27</v>
      </c>
      <c r="P31" s="14">
        <f t="shared" si="5"/>
        <v>0.36986301369863012</v>
      </c>
      <c r="Q31" s="7">
        <v>60</v>
      </c>
      <c r="R31" s="8">
        <f t="shared" si="6"/>
        <v>0.82191780821917804</v>
      </c>
      <c r="S31" s="13">
        <v>41</v>
      </c>
      <c r="T31" s="14">
        <f t="shared" si="7"/>
        <v>0.56164383561643838</v>
      </c>
      <c r="U31" s="7">
        <v>48</v>
      </c>
      <c r="V31" s="8">
        <f t="shared" si="8"/>
        <v>0.65753424657534243</v>
      </c>
      <c r="W31" s="13">
        <v>29</v>
      </c>
      <c r="X31" s="17">
        <f t="shared" si="9"/>
        <v>0.39726027397260272</v>
      </c>
      <c r="Y31" s="62">
        <v>13</v>
      </c>
      <c r="Z31" s="8">
        <f t="shared" si="10"/>
        <v>0.17808219178082191</v>
      </c>
      <c r="AA31" s="63">
        <v>36</v>
      </c>
      <c r="AB31" s="21">
        <f t="shared" si="11"/>
        <v>0.49315068493150682</v>
      </c>
      <c r="AC31" s="39">
        <v>22</v>
      </c>
      <c r="AD31" s="17">
        <f t="shared" si="12"/>
        <v>0.30136986301369861</v>
      </c>
      <c r="AE31" s="62">
        <v>37</v>
      </c>
      <c r="AF31" s="8">
        <f t="shared" si="13"/>
        <v>0.50684931506849318</v>
      </c>
      <c r="AG31" s="63">
        <v>34</v>
      </c>
      <c r="AH31" s="21">
        <f t="shared" si="14"/>
        <v>0.46575342465753422</v>
      </c>
      <c r="AI31" s="39">
        <v>22</v>
      </c>
      <c r="AJ31" s="14">
        <f t="shared" si="15"/>
        <v>0.30136986301369861</v>
      </c>
      <c r="AK31" s="13">
        <v>40</v>
      </c>
      <c r="AL31" s="17">
        <f t="shared" si="16"/>
        <v>0.54794520547945202</v>
      </c>
      <c r="AM31" s="62">
        <v>22</v>
      </c>
      <c r="AN31" s="8">
        <f t="shared" si="17"/>
        <v>0.30136986301369861</v>
      </c>
      <c r="AO31" s="63">
        <v>19</v>
      </c>
      <c r="AP31" s="8">
        <f t="shared" si="18"/>
        <v>0.26027397260273971</v>
      </c>
      <c r="AQ31" s="63">
        <v>7</v>
      </c>
      <c r="AR31" s="21">
        <f t="shared" si="19"/>
        <v>9.5890410958904104E-2</v>
      </c>
      <c r="AS31" s="39">
        <v>15</v>
      </c>
      <c r="AT31" s="14">
        <f t="shared" si="20"/>
        <v>0.20547945205479451</v>
      </c>
      <c r="AU31" s="13">
        <v>27</v>
      </c>
      <c r="AV31" s="17">
        <f t="shared" si="21"/>
        <v>0.36986301369863012</v>
      </c>
      <c r="AW31" s="64">
        <v>1</v>
      </c>
      <c r="AX31" s="27">
        <f t="shared" si="22"/>
        <v>1.3698630136986301E-2</v>
      </c>
      <c r="AY31" s="65">
        <v>17</v>
      </c>
      <c r="AZ31" s="27">
        <f t="shared" si="23"/>
        <v>0.23287671232876711</v>
      </c>
      <c r="BA31" s="65">
        <v>38</v>
      </c>
      <c r="BB31" s="27">
        <f t="shared" si="24"/>
        <v>0.52054794520547942</v>
      </c>
      <c r="BC31" s="65">
        <v>17</v>
      </c>
      <c r="BD31" s="29">
        <f t="shared" si="25"/>
        <v>0.23287671232876711</v>
      </c>
      <c r="BE31" s="37">
        <f t="shared" si="26"/>
        <v>3.0273972602739727</v>
      </c>
      <c r="BF31" s="34" t="s">
        <v>159</v>
      </c>
      <c r="BG31" s="7" t="s">
        <v>160</v>
      </c>
      <c r="BH31" s="7" t="s">
        <v>161</v>
      </c>
    </row>
    <row r="32" spans="1:60" s="12" customFormat="1" ht="19.5" thickBot="1" x14ac:dyDescent="0.35">
      <c r="A32" s="10"/>
      <c r="B32" s="10" t="s">
        <v>118</v>
      </c>
      <c r="C32" s="10"/>
      <c r="D32" s="10">
        <f>SUM(D4:D30)</f>
        <v>1358</v>
      </c>
      <c r="E32" s="10">
        <f t="shared" ref="E32:BC32" si="27">SUM(E4:E30)</f>
        <v>747</v>
      </c>
      <c r="F32" s="11">
        <f t="shared" si="0"/>
        <v>0.55007363770250373</v>
      </c>
      <c r="G32" s="15">
        <f t="shared" si="27"/>
        <v>585</v>
      </c>
      <c r="H32" s="16">
        <f t="shared" si="1"/>
        <v>0.7831325301204819</v>
      </c>
      <c r="I32" s="10">
        <f t="shared" si="27"/>
        <v>584</v>
      </c>
      <c r="J32" s="11">
        <f t="shared" si="2"/>
        <v>0.78179384203480584</v>
      </c>
      <c r="K32" s="15">
        <f t="shared" si="27"/>
        <v>315</v>
      </c>
      <c r="L32" s="16">
        <f t="shared" si="3"/>
        <v>0.42168674698795183</v>
      </c>
      <c r="M32" s="10">
        <f t="shared" si="27"/>
        <v>583</v>
      </c>
      <c r="N32" s="11">
        <f t="shared" si="4"/>
        <v>0.7804551539491299</v>
      </c>
      <c r="O32" s="15">
        <f t="shared" si="27"/>
        <v>416</v>
      </c>
      <c r="P32" s="16">
        <f t="shared" si="5"/>
        <v>0.55689424364123163</v>
      </c>
      <c r="Q32" s="10">
        <f t="shared" si="27"/>
        <v>583</v>
      </c>
      <c r="R32" s="11">
        <f t="shared" si="6"/>
        <v>0.7804551539491299</v>
      </c>
      <c r="S32" s="15">
        <f t="shared" si="27"/>
        <v>462</v>
      </c>
      <c r="T32" s="16">
        <f t="shared" si="7"/>
        <v>0.61847389558232935</v>
      </c>
      <c r="U32" s="10">
        <f t="shared" si="27"/>
        <v>473</v>
      </c>
      <c r="V32" s="11">
        <f t="shared" si="8"/>
        <v>0.63319946452476572</v>
      </c>
      <c r="W32" s="15">
        <f t="shared" si="27"/>
        <v>365</v>
      </c>
      <c r="X32" s="18">
        <f t="shared" si="9"/>
        <v>0.48862115127175371</v>
      </c>
      <c r="Y32" s="22">
        <f t="shared" si="27"/>
        <v>158</v>
      </c>
      <c r="Z32" s="23">
        <f t="shared" si="10"/>
        <v>0.21151271753681392</v>
      </c>
      <c r="AA32" s="24">
        <f t="shared" si="27"/>
        <v>397</v>
      </c>
      <c r="AB32" s="25">
        <f t="shared" si="11"/>
        <v>0.53145917001338683</v>
      </c>
      <c r="AC32" s="40">
        <f t="shared" si="27"/>
        <v>352</v>
      </c>
      <c r="AD32" s="18">
        <f t="shared" si="12"/>
        <v>0.47121820615796517</v>
      </c>
      <c r="AE32" s="22">
        <f t="shared" si="27"/>
        <v>244</v>
      </c>
      <c r="AF32" s="23">
        <f t="shared" si="13"/>
        <v>0.32663989290495316</v>
      </c>
      <c r="AG32" s="24">
        <f t="shared" si="27"/>
        <v>401</v>
      </c>
      <c r="AH32" s="25">
        <f t="shared" si="14"/>
        <v>0.53681392235609104</v>
      </c>
      <c r="AI32" s="40">
        <f t="shared" si="27"/>
        <v>296</v>
      </c>
      <c r="AJ32" s="16">
        <f t="shared" si="15"/>
        <v>0.39625167336010708</v>
      </c>
      <c r="AK32" s="15">
        <f t="shared" si="27"/>
        <v>298</v>
      </c>
      <c r="AL32" s="18">
        <f t="shared" si="16"/>
        <v>0.39892904953145919</v>
      </c>
      <c r="AM32" s="22">
        <f t="shared" si="27"/>
        <v>213</v>
      </c>
      <c r="AN32" s="23">
        <f t="shared" si="17"/>
        <v>0.28514056224899598</v>
      </c>
      <c r="AO32" s="24">
        <f t="shared" si="27"/>
        <v>138</v>
      </c>
      <c r="AP32" s="23">
        <f t="shared" si="18"/>
        <v>0.18473895582329317</v>
      </c>
      <c r="AQ32" s="24">
        <f t="shared" si="27"/>
        <v>67</v>
      </c>
      <c r="AR32" s="25">
        <f t="shared" si="19"/>
        <v>8.9692101740294516E-2</v>
      </c>
      <c r="AS32" s="40">
        <f t="shared" si="27"/>
        <v>194</v>
      </c>
      <c r="AT32" s="16">
        <f t="shared" si="20"/>
        <v>0.25970548862115128</v>
      </c>
      <c r="AU32" s="15">
        <f t="shared" si="27"/>
        <v>276</v>
      </c>
      <c r="AV32" s="18">
        <f t="shared" si="21"/>
        <v>0.36947791164658633</v>
      </c>
      <c r="AW32" s="30">
        <f t="shared" si="27"/>
        <v>21</v>
      </c>
      <c r="AX32" s="31">
        <f t="shared" si="22"/>
        <v>2.8112449799196786E-2</v>
      </c>
      <c r="AY32" s="32">
        <f t="shared" si="27"/>
        <v>188</v>
      </c>
      <c r="AZ32" s="31">
        <f t="shared" si="23"/>
        <v>0.25167336010709507</v>
      </c>
      <c r="BA32" s="32">
        <f t="shared" si="27"/>
        <v>432</v>
      </c>
      <c r="BB32" s="31">
        <f t="shared" si="24"/>
        <v>0.57831325301204817</v>
      </c>
      <c r="BC32" s="32">
        <f t="shared" si="27"/>
        <v>106</v>
      </c>
      <c r="BD32" s="33">
        <f t="shared" si="25"/>
        <v>0.14190093708165996</v>
      </c>
      <c r="BE32" s="38">
        <f t="shared" si="26"/>
        <v>3.1659973226238285</v>
      </c>
      <c r="BF32" s="35"/>
      <c r="BG32" s="10"/>
      <c r="BH32" s="10"/>
    </row>
    <row r="35" spans="1:3" x14ac:dyDescent="0.25">
      <c r="A35" t="s">
        <v>154</v>
      </c>
    </row>
    <row r="36" spans="1:3" s="41" customFormat="1" ht="38.25" customHeight="1" x14ac:dyDescent="0.25">
      <c r="A36" s="43" t="s">
        <v>153</v>
      </c>
      <c r="B36" s="42" t="s">
        <v>152</v>
      </c>
      <c r="C36" s="43" t="s">
        <v>117</v>
      </c>
    </row>
    <row r="37" spans="1:3" x14ac:dyDescent="0.25">
      <c r="A37" s="7">
        <v>1</v>
      </c>
      <c r="B37" s="7" t="s">
        <v>162</v>
      </c>
      <c r="C37" s="44">
        <v>3.7692307692307692</v>
      </c>
    </row>
    <row r="38" spans="1:3" x14ac:dyDescent="0.25">
      <c r="A38" s="7">
        <v>2</v>
      </c>
      <c r="B38" s="7" t="s">
        <v>163</v>
      </c>
      <c r="C38" s="44">
        <v>3.7272727272727271</v>
      </c>
    </row>
    <row r="39" spans="1:3" x14ac:dyDescent="0.25">
      <c r="A39" s="7">
        <v>3</v>
      </c>
      <c r="B39" s="7" t="s">
        <v>164</v>
      </c>
      <c r="C39" s="44">
        <v>3.55</v>
      </c>
    </row>
    <row r="40" spans="1:3" x14ac:dyDescent="0.25">
      <c r="A40" s="7">
        <v>4</v>
      </c>
      <c r="B40" s="7" t="s">
        <v>165</v>
      </c>
      <c r="C40" s="44">
        <v>3.5263157894736841</v>
      </c>
    </row>
    <row r="41" spans="1:3" x14ac:dyDescent="0.25">
      <c r="A41" s="7">
        <v>5</v>
      </c>
      <c r="B41" s="7" t="s">
        <v>9</v>
      </c>
      <c r="C41" s="44">
        <v>3.5</v>
      </c>
    </row>
    <row r="42" spans="1:3" x14ac:dyDescent="0.25">
      <c r="A42" s="7">
        <v>6</v>
      </c>
      <c r="B42" s="7" t="s">
        <v>166</v>
      </c>
      <c r="C42" s="44">
        <v>3.4736842105263159</v>
      </c>
    </row>
    <row r="43" spans="1:3" x14ac:dyDescent="0.25">
      <c r="A43" s="7">
        <v>7</v>
      </c>
      <c r="B43" s="7" t="s">
        <v>167</v>
      </c>
      <c r="C43" s="44">
        <v>3.4444444444444446</v>
      </c>
    </row>
    <row r="44" spans="1:3" x14ac:dyDescent="0.25">
      <c r="A44" s="7">
        <v>8</v>
      </c>
      <c r="B44" s="7" t="s">
        <v>168</v>
      </c>
      <c r="C44" s="44">
        <v>3.3913043478260869</v>
      </c>
    </row>
    <row r="45" spans="1:3" x14ac:dyDescent="0.25">
      <c r="A45" s="7">
        <v>9</v>
      </c>
      <c r="B45" s="7" t="s">
        <v>169</v>
      </c>
      <c r="C45" s="44">
        <v>3.3333333333333335</v>
      </c>
    </row>
    <row r="46" spans="1:3" x14ac:dyDescent="0.25">
      <c r="A46" s="7">
        <v>10</v>
      </c>
      <c r="B46" s="7" t="s">
        <v>170</v>
      </c>
      <c r="C46" s="44">
        <v>3.3157894736842106</v>
      </c>
    </row>
    <row r="47" spans="1:3" x14ac:dyDescent="0.25">
      <c r="A47" s="7">
        <v>11</v>
      </c>
      <c r="B47" s="7" t="s">
        <v>171</v>
      </c>
      <c r="C47" s="44">
        <v>3.2962962962962963</v>
      </c>
    </row>
    <row r="48" spans="1:3" x14ac:dyDescent="0.25">
      <c r="A48" s="7">
        <v>12</v>
      </c>
      <c r="B48" s="7" t="s">
        <v>172</v>
      </c>
      <c r="C48" s="44">
        <v>3.1666666666666665</v>
      </c>
    </row>
    <row r="49" spans="1:3" ht="18.75" x14ac:dyDescent="0.3">
      <c r="A49" s="7">
        <v>13</v>
      </c>
      <c r="B49" s="10" t="s">
        <v>118</v>
      </c>
      <c r="C49" s="45">
        <v>3.1659973226238285</v>
      </c>
    </row>
    <row r="50" spans="1:3" x14ac:dyDescent="0.25">
      <c r="A50" s="7">
        <v>14</v>
      </c>
      <c r="B50" s="7" t="s">
        <v>173</v>
      </c>
      <c r="C50" s="44">
        <v>3.1379310344827585</v>
      </c>
    </row>
    <row r="51" spans="1:3" x14ac:dyDescent="0.25">
      <c r="A51" s="7">
        <v>15</v>
      </c>
      <c r="B51" s="7" t="s">
        <v>174</v>
      </c>
      <c r="C51" s="44">
        <v>3.1363636363636362</v>
      </c>
    </row>
    <row r="52" spans="1:3" x14ac:dyDescent="0.25">
      <c r="A52" s="7">
        <v>16</v>
      </c>
      <c r="B52" s="7" t="s">
        <v>175</v>
      </c>
      <c r="C52" s="44">
        <v>3.125</v>
      </c>
    </row>
    <row r="53" spans="1:3" x14ac:dyDescent="0.25">
      <c r="A53" s="7">
        <v>17</v>
      </c>
      <c r="B53" s="7" t="s">
        <v>176</v>
      </c>
      <c r="C53" s="44">
        <v>3.103448275862069</v>
      </c>
    </row>
    <row r="54" spans="1:3" x14ac:dyDescent="0.25">
      <c r="A54" s="7">
        <v>18</v>
      </c>
      <c r="B54" s="7" t="s">
        <v>178</v>
      </c>
      <c r="C54" s="44">
        <v>3.1</v>
      </c>
    </row>
    <row r="55" spans="1:3" x14ac:dyDescent="0.25">
      <c r="A55" s="7">
        <v>19</v>
      </c>
      <c r="B55" s="7" t="s">
        <v>177</v>
      </c>
      <c r="C55" s="44">
        <v>3.03</v>
      </c>
    </row>
    <row r="56" spans="1:3" x14ac:dyDescent="0.25">
      <c r="A56" s="7">
        <v>20</v>
      </c>
      <c r="B56" s="7" t="s">
        <v>179</v>
      </c>
      <c r="C56" s="44">
        <v>3</v>
      </c>
    </row>
    <row r="57" spans="1:3" x14ac:dyDescent="0.25">
      <c r="A57" s="7">
        <v>21</v>
      </c>
      <c r="B57" s="7" t="s">
        <v>180</v>
      </c>
      <c r="C57" s="44">
        <v>2.9565217391304346</v>
      </c>
    </row>
    <row r="58" spans="1:3" x14ac:dyDescent="0.25">
      <c r="A58" s="7">
        <v>22</v>
      </c>
      <c r="B58" s="7" t="s">
        <v>181</v>
      </c>
      <c r="C58" s="44">
        <v>2.9545454545454546</v>
      </c>
    </row>
    <row r="59" spans="1:3" x14ac:dyDescent="0.25">
      <c r="A59" s="7">
        <v>23</v>
      </c>
      <c r="B59" s="7" t="s">
        <v>182</v>
      </c>
      <c r="C59" s="44">
        <v>2.8571428571428572</v>
      </c>
    </row>
    <row r="60" spans="1:3" x14ac:dyDescent="0.25">
      <c r="A60" s="7">
        <v>24</v>
      </c>
      <c r="B60" s="7" t="s">
        <v>183</v>
      </c>
      <c r="C60" s="44">
        <v>2.84</v>
      </c>
    </row>
    <row r="61" spans="1:3" x14ac:dyDescent="0.25">
      <c r="A61" s="7">
        <v>25</v>
      </c>
      <c r="B61" s="7" t="s">
        <v>15</v>
      </c>
      <c r="C61" s="44">
        <v>2.8157894736842106</v>
      </c>
    </row>
    <row r="62" spans="1:3" x14ac:dyDescent="0.25">
      <c r="A62" s="7">
        <v>26</v>
      </c>
      <c r="B62" s="7" t="s">
        <v>184</v>
      </c>
      <c r="C62" s="44">
        <v>2.8135593220338984</v>
      </c>
    </row>
    <row r="63" spans="1:3" x14ac:dyDescent="0.25">
      <c r="A63" s="7">
        <v>27</v>
      </c>
      <c r="B63" s="7" t="s">
        <v>185</v>
      </c>
      <c r="C63" s="44">
        <v>2.8125</v>
      </c>
    </row>
    <row r="64" spans="1:3" x14ac:dyDescent="0.25">
      <c r="A64" s="7">
        <v>28</v>
      </c>
      <c r="B64" s="7" t="s">
        <v>186</v>
      </c>
      <c r="C64" s="44">
        <v>2.7142857142857144</v>
      </c>
    </row>
  </sheetData>
  <sortState ref="A36:C63">
    <sortCondition descending="1" ref="C36"/>
  </sortState>
  <mergeCells count="26">
    <mergeCell ref="AI3:AJ3"/>
    <mergeCell ref="G2:BC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W3:AX3"/>
    <mergeCell ref="AY3:AZ3"/>
    <mergeCell ref="BA3:BB3"/>
    <mergeCell ref="BC3:BD3"/>
    <mergeCell ref="AK3:AL3"/>
    <mergeCell ref="AM3:AN3"/>
    <mergeCell ref="AO3:AP3"/>
    <mergeCell ref="AQ3:AR3"/>
    <mergeCell ref="AS3:AT3"/>
    <mergeCell ref="AU3:AV3"/>
  </mergeCells>
  <pageMargins left="0.75" right="0.75" top="0.75" bottom="0.5" header="0.5" footer="0.7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2017-03-21T11:29:19Z</dcterms:modified>
</cp:coreProperties>
</file>